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Hva som helst\Servicerapporten\"/>
    </mc:Choice>
  </mc:AlternateContent>
  <xr:revisionPtr revIDLastSave="0" documentId="8_{946EC75F-6E08-48C5-ADD7-D626C9A77922}" xr6:coauthVersionLast="47" xr6:coauthVersionMax="47" xr10:uidLastSave="{00000000-0000-0000-0000-000000000000}"/>
  <bookViews>
    <workbookView xWindow="46275" yWindow="3975" windowWidth="28800" windowHeight="15345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72" l="1"/>
  <c r="E47" i="72"/>
  <c r="F47" i="72"/>
  <c r="G47" i="72"/>
  <c r="H47" i="72"/>
  <c r="I47" i="72"/>
  <c r="J47" i="72"/>
  <c r="K47" i="72"/>
  <c r="L47" i="72"/>
  <c r="M47" i="72"/>
  <c r="N47" i="72"/>
  <c r="O47" i="72"/>
  <c r="D3" i="72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P40" i="16"/>
  <c r="I4" i="72"/>
  <c r="P21" i="16"/>
  <c r="O37" i="72"/>
  <c r="N37" i="72"/>
  <c r="M37" i="72"/>
  <c r="L37" i="72"/>
  <c r="K37" i="72"/>
  <c r="J37" i="72"/>
  <c r="I37" i="72"/>
  <c r="H37" i="72"/>
  <c r="G37" i="72"/>
  <c r="F37" i="72"/>
  <c r="E37" i="72"/>
  <c r="P23" i="16"/>
  <c r="P36" i="16"/>
  <c r="P3" i="67"/>
  <c r="P4" i="67"/>
  <c r="P5" i="67"/>
  <c r="P6" i="67"/>
  <c r="P7" i="67"/>
  <c r="P24" i="66"/>
  <c r="P9" i="66"/>
  <c r="P8" i="36"/>
  <c r="O53" i="72"/>
  <c r="N53" i="72"/>
  <c r="M53" i="72"/>
  <c r="L53" i="72"/>
  <c r="K53" i="72"/>
  <c r="J53" i="72"/>
  <c r="I53" i="72"/>
  <c r="H53" i="72"/>
  <c r="G53" i="72"/>
  <c r="F53" i="72"/>
  <c r="E53" i="72"/>
  <c r="P33" i="16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26" i="16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P3" i="16"/>
  <c r="P4" i="16"/>
  <c r="P5" i="16"/>
  <c r="P6" i="16"/>
  <c r="P7" i="16"/>
  <c r="P8" i="16"/>
  <c r="P9" i="16"/>
  <c r="P10" i="16"/>
  <c r="P11" i="16"/>
  <c r="P12" i="16"/>
  <c r="P13" i="16"/>
  <c r="P15" i="16"/>
  <c r="P16" i="16"/>
  <c r="P17" i="16"/>
  <c r="P18" i="16"/>
  <c r="P19" i="16"/>
  <c r="P20" i="16"/>
  <c r="P22" i="16"/>
  <c r="P24" i="16"/>
  <c r="P25" i="16"/>
  <c r="P27" i="16"/>
  <c r="P28" i="16"/>
  <c r="P29" i="16"/>
  <c r="P30" i="16"/>
  <c r="P31" i="16"/>
  <c r="P32" i="16"/>
  <c r="P34" i="16"/>
  <c r="P35" i="16"/>
  <c r="P37" i="16"/>
  <c r="P38" i="16"/>
  <c r="P39" i="16"/>
  <c r="P41" i="16"/>
  <c r="P42" i="16"/>
  <c r="P43" i="16"/>
  <c r="P14" i="16"/>
  <c r="P3" i="66"/>
  <c r="P4" i="66"/>
  <c r="P5" i="66"/>
  <c r="P6" i="66"/>
  <c r="P7" i="66"/>
  <c r="P8" i="66"/>
  <c r="P10" i="66"/>
  <c r="P11" i="66"/>
  <c r="P12" i="66"/>
  <c r="P13" i="66"/>
  <c r="P14" i="66"/>
  <c r="P15" i="66"/>
  <c r="P16" i="66"/>
  <c r="P18" i="66"/>
  <c r="P19" i="66"/>
  <c r="P20" i="66"/>
  <c r="P21" i="66"/>
  <c r="P22" i="66"/>
  <c r="P17" i="66"/>
  <c r="P23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<sst xmlns="http://schemas.openxmlformats.org/spreadsheetml/2006/main" count="758" uniqueCount="325">
  <si>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</si>
  <si>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</si>
  <si>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</si>
  <si>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</si>
  <si>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</si>
  <si>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</si>
  <si>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</si>
  <si>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</si>
  <si>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</si>
  <si>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</si>
  <si>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</si>
  <si>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</si>
  <si>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</si>
  <si>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</si>
  <si>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</si>
  <si>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</si>
  <si>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</si>
  <si>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</si>
  <si>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</si>
  <si>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</si>
  <si>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</si>
  <si>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</si>
  <si>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</si>
  <si>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</si>
  <si>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</si>
  <si>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</si>
  <si>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</si>
  <si>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</si>
  <si>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</si>
  <si>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</si>
  <si>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</si>
  <si>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</si>
  <si>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</si>
  <si>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</si>
  <si>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</si>
  <si>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</si>
  <si>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</si>
  <si>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</si>
  <si>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</si>
  <si>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</si>
  <si>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</si>
  <si>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</si>
  <si>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</si>
  <si>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</si>
  <si>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</si>
  <si>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</si>
  <si>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</si>
  <si>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</si>
  <si>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</si>
  <si>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</si>
  <si>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</si>
  <si>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</si>
  <si>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</si>
  <si>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</si>
  <si>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</si>
  <si>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</si>
  <si>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</si>
  <si>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</si>
  <si>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</si>
  <si>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</si>
  <si>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</si>
  <si>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</si>
  <si>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</si>
  <si>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</si>
  <si>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</si>
  <si>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</si>
  <si>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</si>
  <si>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</si>
  <si>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</si>
  <si>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</si>
  <si>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</si>
  <si>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</si>
  <si>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</si>
  <si>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</si>
  <si>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</si>
  <si>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</si>
  <si>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</si>
  <si>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</si>
  <si>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</si>
  <si>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</si>
  <si>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</si>
  <si>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</si>
  <si>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</si>
  <si>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</si>
  <si>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</si>
  <si>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</si>
  <si>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</si>
  <si>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</si>
  <si>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</si>
  <si>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</si>
  <si>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</si>
  <si>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</si>
  <si>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</si>
  <si>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</si>
  <si>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</si>
  <si>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</si>
  <si>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</si>
  <si>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</si>
  <si>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</si>
  <si>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</si>
  <si>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</si>
  <si>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</si>
  <si>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</si>
  <si>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</si>
  <si>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</si>
  <si>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</si>
  <si>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</si>
  <si>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</si>
  <si>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</si>
  <si>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</si>
  <si>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</si>
  <si>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</si>
  <si>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</si>
  <si>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</si>
  <si>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</si>
  <si>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</si>
  <si>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</si>
  <si>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</si>
  <si>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</si>
  <si>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</si>
  <si>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</si>
  <si>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</si>
  <si>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</si>
  <si>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</si>
  <si>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</si>
  <si>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</si>
  <si>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</si>
  <si>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</si>
  <si>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</si>
  <si>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</si>
  <si>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</si>
  <si>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</si>
  <si>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</si>
  <si>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</si>
  <si>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</si>
  <si>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</si>
  <si>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</si>
  <si>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</si>
  <si>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</si>
  <si>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</si>
  <si>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</si>
  <si>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</si>
  <si>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</si>
  <si>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</si>
  <si>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</si>
  <si>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</si>
  <si>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</si>
  <si>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</si>
  <si>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</si>
  <si>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</si>
  <si>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</si>
  <si>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</si>
  <si>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</si>
  <si>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</si>
  <si>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</si>
  <si>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</si>
  <si>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</si>
  <si>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</si>
  <si>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</si>
  <si>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</si>
  <si>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</si>
  <si>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</si>
  <si>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</si>
  <si>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</si>
  <si>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</si>
  <si>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</si>
  <si>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914459265</t>
  </si>
  <si>
    <t>TILSYNSRÅDET FOR ADVOKATVIRKSOMHET</t>
  </si>
  <si>
    <t>TRA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</si>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</sst>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Border="0"/>
  </cellStyleXfs>
  <cellXfs count="70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4" fontId="2" fillId="0" borderId="3" xfId="3" applyNumberFormat="1" applyFont="1" applyFill="1" applyBorder="1" applyAlignment="1">
      <alignment horizontal="left"/>
    </xf>
    <xf numFmtId="164" fontId="2" fillId="0" borderId="4" xfId="3" applyNumberFormat="1" applyFont="1" applyFill="1" applyBorder="1"/>
    <xf numFmtId="164" fontId="0" fillId="0" borderId="1" xfId="3" applyNumberFormat="1" applyFont="1" applyFill="1" applyBorder="1" applyAlignment="1">
      <alignment horizontal="left"/>
    </xf>
    <xf numFmtId="164" fontId="0" fillId="0" borderId="6" xfId="3" applyNumberFormat="1" applyFont="1" applyFill="1" applyBorder="1"/>
    <xf numFmtId="164" fontId="0" fillId="0" borderId="9" xfId="3" applyNumberFormat="1" applyFont="1" applyFill="1" applyBorder="1"/>
    <xf numFmtId="164" fontId="0" fillId="0" borderId="0" xfId="3" applyNumberFormat="1" applyFont="1" applyFill="1" applyBorder="1"/>
    <xf numFmtId="164" fontId="0" fillId="0" borderId="0" xfId="3" applyNumberFormat="1" applyFont="1" applyFill="1" applyBorder="1" applyAlignment="1">
      <alignment horizontal="left"/>
    </xf>
    <xf numFmtId="164" fontId="2" fillId="0" borderId="0" xfId="3" applyNumberFormat="1" applyFont="1" applyAlignment="1">
      <alignment horizontal="left"/>
    </xf>
    <xf numFmtId="164" fontId="2" fillId="0" borderId="0" xfId="3" applyNumberFormat="1" applyFont="1"/>
    <xf numFmtId="164" fontId="0" fillId="0" borderId="0" xfId="3" applyNumberFormat="1" applyFont="1" applyAlignment="1">
      <alignment horizontal="left"/>
    </xf>
    <xf numFmtId="164" fontId="0" fillId="0" borderId="0" xfId="3" applyNumberFormat="1" applyFont="1"/>
    <xf numFmtId="164" fontId="0" fillId="0" borderId="1" xfId="3" applyNumberFormat="1" applyFont="1" applyFill="1" applyBorder="1"/>
    <xf numFmtId="164" fontId="0" fillId="0" borderId="1" xfId="3" applyNumberFormat="1" applyFont="1" applyBorder="1"/>
    <xf numFmtId="164" fontId="0" fillId="0" borderId="11" xfId="3" applyNumberFormat="1" applyFont="1" applyBorder="1"/>
    <xf numFmtId="0" fontId="0" fillId="6" borderId="0" xfId="0" applyFill="1"/>
    <xf numFmtId="164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4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4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4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4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02" dataDxfId="100" headerRowBorderDxfId="101" tableBorderDxfId="99" totalsRowBorderDxfId="98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1" totalsRowShown="0" headerRowDxfId="81" dataDxfId="80">
  <autoFilter ref="A2:P41" xr:uid="{393CD947-EDA6-49AE-AB74-BAECC6D0B338}"/>
  <sortState xmlns:xlrd2="http://schemas.microsoft.com/office/spreadsheetml/2017/richdata2" ref="A3:P41">
    <sortCondition ref="B2:B41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45" dataDxfId="44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43"/>
    <tableColumn id="2" xr3:uid="{EBD6A1A1-94FE-4719-8F6E-E905AD92E67B}" name="Navn" dataDxfId="42"/>
    <tableColumn id="3" xr3:uid="{0FE5F0F7-5F14-4D4E-84B6-AD8F6DEADD0B}" name="Forkortelse/kommunenummer" dataDxfId="41"/>
    <tableColumn id="5" xr3:uid="{7848A7F7-4445-40DB-8B0B-7B38A34924E0}" name="Jan" dataDxfId="40"/>
    <tableColumn id="6" xr3:uid="{89B1156A-AAF3-4003-A3A3-E4D74982F988}" name="Feb" dataDxfId="39"/>
    <tableColumn id="7" xr3:uid="{4FD8772D-6B9E-43AF-9B7B-B9273AB79670}" name="Mar" dataDxfId="38"/>
    <tableColumn id="8" xr3:uid="{6B07E722-0F00-41BF-8470-72F951CBCA24}" name="Apr" dataDxfId="37"/>
    <tableColumn id="9" xr3:uid="{49DFDA12-4725-472A-A94F-AC91F029906A}" name="Mai" dataDxfId="36"/>
    <tableColumn id="10" xr3:uid="{AD7B8E9A-3ADD-44B6-B67E-71C7204E09FA}" name="Jun" dataDxfId="35"/>
    <tableColumn id="11" xr3:uid="{E70F2C7C-8E08-439A-B6B5-2DCFAA734AAB}" name="Jul" dataDxfId="34"/>
    <tableColumn id="12" xr3:uid="{013E48F2-4619-490B-9D80-1CDB04840C0D}" name="Aug" dataDxfId="33"/>
    <tableColumn id="13" xr3:uid="{6F246DAB-AF2D-4A11-8AD5-D41264F70411}" name="Sep" dataDxfId="32"/>
    <tableColumn id="14" xr3:uid="{024DA0F4-09F0-42A5-83F4-8D70376BCDAE}" name="Okt" dataDxfId="31"/>
    <tableColumn id="15" xr3:uid="{3FABF140-9598-4EF6-BEFF-9E11558E085F}" name="Nov" dataDxfId="30"/>
    <tableColumn id="16" xr3:uid="{0F4EAA91-6AD7-41DC-BA47-C4B11D98198F}" name="Des" dataDxfId="29"/>
    <tableColumn id="17" xr3:uid="{40016AE0-EBA5-4279-92C2-2456056DA286}" name="Sum" dataDxfId="28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27" dataDxfId="25" headerRowBorderDxfId="26" tableBorderDxfId="24" totalsRowBorderDxfId="23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22"/>
    <tableColumn id="2" xr3:uid="{4E3C909C-9D3A-41EE-B326-9D71372C9806}" name="Navn" dataDxfId="21"/>
    <tableColumn id="3" xr3:uid="{E4B6CFC9-2EF8-4F89-BB79-309481DE9675}" name="Forkortelse/kommunenummer" dataDxfId="20"/>
    <tableColumn id="5" xr3:uid="{37B8400D-DFC4-4C41-A8B1-8B48CFF62AFE}" name="Jan" dataDxfId="19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6" xr3:uid="{D6F595F6-EA98-4042-A22E-AE37C8682819}" name="Feb" dataDxfId="18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17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16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15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14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13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2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1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0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9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8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7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tabSelected="1"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9.140625" style="5"/>
    <col min="2" max="2" width="136.5703125" style="1" bestFit="1" customWidth="1"/>
    <col min="3" max="3" width="29.140625" style="1" bestFit="1" customWidth="1"/>
    <col min="4" max="4" width="37.42578125" style="1" customWidth="1"/>
    <col min="5" max="5" width="140.42578125" style="1" customWidth="1"/>
    <col min="6" max="16384" width="9.140625" style="1"/>
  </cols>
  <sheetData>
    <row r="10" spans="1:5" ht="21" x14ac:dyDescent="0.35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35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35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35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7.5" x14ac:dyDescent="0.35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35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zoomScaleNormal="100" workbookViewId="0">
      <selection activeCell="K32" sqref="K32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  <col min="21" max="21" width="73.7109375" bestFit="1" customWidth="1"/>
    <col min="22" max="22" width="10" bestFit="1" customWidth="1"/>
    <col min="23" max="23" width="7.140625" bestFit="1" customWidth="1"/>
  </cols>
  <sheetData>
    <row r="1" spans="1:16" ht="21" x14ac:dyDescent="0.35">
      <c r="D1" s="67">
        <v>2024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25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25">
      <c r="A3" s="37" t="s">
        <v>36</v>
      </c>
      <c r="B3" s="37" t="s">
        <v>37</v>
      </c>
      <c r="C3" s="37" t="s">
        <v>38</v>
      </c>
      <c r="D3" s="30">
        <v>945557</v>
      </c>
      <c r="E3" s="30">
        <v>884606</v>
      </c>
      <c r="F3" s="30">
        <v>779909</v>
      </c>
      <c r="G3" s="30">
        <v>830954</v>
      </c>
      <c r="H3" s="30">
        <v>771366</v>
      </c>
      <c r="I3" s="30">
        <v>798673</v>
      </c>
      <c r="J3" s="30">
        <v>629480</v>
      </c>
      <c r="K3" s="30">
        <v>684418</v>
      </c>
      <c r="L3" s="30">
        <v>809075</v>
      </c>
      <c r="M3" s="30">
        <v>846150</v>
      </c>
      <c r="N3" s="30">
        <v>832985</v>
      </c>
      <c r="O3" s="30">
        <v>0</v>
      </c>
      <c r="P3" s="30">
        <f>SUM(Melding[[#This Row],[Jan]:[Des]])</f>
        <v>8813173</v>
      </c>
    </row>
    <row r="4" spans="1:16" x14ac:dyDescent="0.25">
      <c r="A4" s="37" t="s">
        <v>39</v>
      </c>
      <c r="B4" s="37" t="s">
        <v>40</v>
      </c>
      <c r="C4" s="37" t="s">
        <v>41</v>
      </c>
      <c r="D4" s="30">
        <v>82757</v>
      </c>
      <c r="E4" s="30">
        <v>73750</v>
      </c>
      <c r="F4" s="30">
        <v>63539</v>
      </c>
      <c r="G4" s="30">
        <v>126614</v>
      </c>
      <c r="H4" s="30">
        <v>68582</v>
      </c>
      <c r="I4" s="30">
        <v>72913</v>
      </c>
      <c r="J4" s="30">
        <v>57216</v>
      </c>
      <c r="K4" s="30">
        <v>60124</v>
      </c>
      <c r="L4" s="30">
        <v>112577</v>
      </c>
      <c r="M4" s="30">
        <v>85345</v>
      </c>
      <c r="N4" s="30">
        <v>150022</v>
      </c>
      <c r="O4" s="30">
        <v>0</v>
      </c>
      <c r="P4" s="30">
        <f>SUM(Melding[[#This Row],[Jan]:[Des]])</f>
        <v>953439</v>
      </c>
    </row>
    <row r="5" spans="1:16" x14ac:dyDescent="0.25">
      <c r="A5" s="37" t="s">
        <v>42</v>
      </c>
      <c r="B5" s="37" t="s">
        <v>43</v>
      </c>
      <c r="C5" s="37" t="s">
        <v>44</v>
      </c>
      <c r="D5" s="30">
        <v>1890</v>
      </c>
      <c r="E5" s="30">
        <v>1503</v>
      </c>
      <c r="F5" s="30">
        <v>1430</v>
      </c>
      <c r="G5" s="30">
        <v>1610</v>
      </c>
      <c r="H5" s="30">
        <v>1722</v>
      </c>
      <c r="I5" s="30">
        <v>1481</v>
      </c>
      <c r="J5" s="30">
        <v>328</v>
      </c>
      <c r="K5" s="30">
        <v>2059</v>
      </c>
      <c r="L5" s="30">
        <v>1607</v>
      </c>
      <c r="M5" s="30">
        <v>1969</v>
      </c>
      <c r="N5" s="30">
        <v>1718</v>
      </c>
      <c r="O5" s="30">
        <v>0</v>
      </c>
      <c r="P5" s="30">
        <f>SUM(Melding[[#This Row],[Jan]:[Des]])</f>
        <v>17317</v>
      </c>
    </row>
    <row r="6" spans="1:16" x14ac:dyDescent="0.25">
      <c r="A6" s="37" t="s">
        <v>45</v>
      </c>
      <c r="B6" s="37" t="s">
        <v>46</v>
      </c>
      <c r="C6" s="37" t="s">
        <v>47</v>
      </c>
      <c r="D6" s="30">
        <v>62963</v>
      </c>
      <c r="E6" s="30">
        <v>69535</v>
      </c>
      <c r="F6" s="30">
        <v>79081</v>
      </c>
      <c r="G6" s="30">
        <v>86765</v>
      </c>
      <c r="H6" s="30">
        <v>95762</v>
      </c>
      <c r="I6" s="30">
        <v>91215</v>
      </c>
      <c r="J6" s="30">
        <v>62413</v>
      </c>
      <c r="K6" s="30">
        <v>68665</v>
      </c>
      <c r="L6" s="30">
        <v>71587</v>
      </c>
      <c r="M6" s="30">
        <v>82491</v>
      </c>
      <c r="N6" s="30">
        <v>76067</v>
      </c>
      <c r="O6" s="30">
        <v>0</v>
      </c>
      <c r="P6" s="30">
        <f>SUM(Melding[[#This Row],[Jan]:[Des]])</f>
        <v>846544</v>
      </c>
    </row>
    <row r="7" spans="1:16" x14ac:dyDescent="0.25">
      <c r="A7" s="37" t="s">
        <v>48</v>
      </c>
      <c r="B7" s="37" t="s">
        <v>49</v>
      </c>
      <c r="C7" s="37" t="s">
        <v>50</v>
      </c>
      <c r="D7" s="30">
        <v>168185</v>
      </c>
      <c r="E7" s="30">
        <v>29149</v>
      </c>
      <c r="F7" s="30">
        <v>25497</v>
      </c>
      <c r="G7" s="30">
        <v>27557</v>
      </c>
      <c r="H7" s="30">
        <v>26274</v>
      </c>
      <c r="I7" s="30">
        <v>51198</v>
      </c>
      <c r="J7" s="30">
        <v>28565</v>
      </c>
      <c r="K7" s="30">
        <v>21668</v>
      </c>
      <c r="L7" s="30">
        <v>26772</v>
      </c>
      <c r="M7" s="30">
        <v>28100</v>
      </c>
      <c r="N7" s="30">
        <v>29295</v>
      </c>
      <c r="O7" s="30">
        <v>0</v>
      </c>
      <c r="P7" s="30">
        <f>SUM(Melding[[#This Row],[Jan]:[Des]])</f>
        <v>462260</v>
      </c>
    </row>
    <row r="8" spans="1:16" x14ac:dyDescent="0.25">
      <c r="A8" s="56" t="s">
        <v>51</v>
      </c>
      <c r="B8" s="54" t="s">
        <v>52</v>
      </c>
      <c r="C8" s="55" t="s">
        <v>53</v>
      </c>
      <c r="D8" s="21">
        <v>252</v>
      </c>
      <c r="E8" s="21">
        <v>143</v>
      </c>
      <c r="F8" s="30">
        <v>147</v>
      </c>
      <c r="G8" s="30">
        <v>136</v>
      </c>
      <c r="H8" s="30">
        <v>97</v>
      </c>
      <c r="I8" s="30">
        <v>175</v>
      </c>
      <c r="J8" s="30">
        <v>81</v>
      </c>
      <c r="K8" s="30">
        <v>127</v>
      </c>
      <c r="L8" s="30">
        <v>130</v>
      </c>
      <c r="M8" s="30">
        <v>174</v>
      </c>
      <c r="N8" s="30">
        <v>143</v>
      </c>
      <c r="O8" s="30">
        <v>0</v>
      </c>
      <c r="P8" s="30">
        <f>SUM(Melding[[#This Row],[Jan]:[Des]])</f>
        <v>1605</v>
      </c>
    </row>
    <row r="9" spans="1:16" x14ac:dyDescent="0.25">
      <c r="A9" s="37" t="s">
        <v>54</v>
      </c>
      <c r="B9" s="37" t="s">
        <v>55</v>
      </c>
      <c r="C9" s="37" t="s">
        <v>56</v>
      </c>
      <c r="D9" s="30">
        <v>72</v>
      </c>
      <c r="E9" s="30">
        <v>42</v>
      </c>
      <c r="F9" s="30">
        <v>16</v>
      </c>
      <c r="G9" s="30">
        <v>54</v>
      </c>
      <c r="H9" s="30">
        <v>66</v>
      </c>
      <c r="I9" s="30">
        <v>18</v>
      </c>
      <c r="J9" s="30">
        <v>9</v>
      </c>
      <c r="K9" s="30">
        <v>10</v>
      </c>
      <c r="L9" s="30">
        <v>3</v>
      </c>
      <c r="M9" s="30">
        <v>7</v>
      </c>
      <c r="N9" s="30">
        <v>14</v>
      </c>
      <c r="O9" s="30">
        <v>0</v>
      </c>
      <c r="P9" s="30">
        <f>SUM(Melding[[#This Row],[Jan]:[Des]])</f>
        <v>311</v>
      </c>
    </row>
    <row r="10" spans="1:16" x14ac:dyDescent="0.25">
      <c r="A10" s="37" t="s">
        <v>57</v>
      </c>
      <c r="B10" s="37" t="s">
        <v>58</v>
      </c>
      <c r="C10" s="37" t="s">
        <v>59</v>
      </c>
      <c r="D10" s="30">
        <v>986</v>
      </c>
      <c r="E10" s="30">
        <v>1532</v>
      </c>
      <c r="F10" s="30">
        <v>1389</v>
      </c>
      <c r="G10" s="30">
        <v>1324</v>
      </c>
      <c r="H10" s="30">
        <v>714</v>
      </c>
      <c r="I10" s="30">
        <v>824</v>
      </c>
      <c r="J10" s="30">
        <v>525</v>
      </c>
      <c r="K10" s="30">
        <v>1087</v>
      </c>
      <c r="L10" s="30">
        <v>1483</v>
      </c>
      <c r="M10" s="30">
        <v>1282</v>
      </c>
      <c r="N10" s="30">
        <v>899</v>
      </c>
      <c r="O10" s="30">
        <v>0</v>
      </c>
      <c r="P10" s="30">
        <f>SUM(Melding[[#This Row],[Jan]:[Des]])</f>
        <v>12045</v>
      </c>
    </row>
    <row r="11" spans="1:16" x14ac:dyDescent="0.25">
      <c r="A11" s="37" t="s">
        <v>60</v>
      </c>
      <c r="B11" s="37" t="s">
        <v>61</v>
      </c>
      <c r="C11" s="37" t="s">
        <v>62</v>
      </c>
      <c r="D11" s="30">
        <v>219</v>
      </c>
      <c r="E11" s="30">
        <v>701</v>
      </c>
      <c r="F11" s="30">
        <v>148</v>
      </c>
      <c r="G11" s="30">
        <v>443</v>
      </c>
      <c r="H11" s="30">
        <v>518</v>
      </c>
      <c r="I11" s="30">
        <v>127</v>
      </c>
      <c r="J11" s="30">
        <v>201</v>
      </c>
      <c r="K11" s="30">
        <v>525</v>
      </c>
      <c r="L11" s="30">
        <v>128</v>
      </c>
      <c r="M11" s="30">
        <v>276</v>
      </c>
      <c r="N11" s="30">
        <v>457</v>
      </c>
      <c r="O11" s="30">
        <v>0</v>
      </c>
      <c r="P11" s="30">
        <f>SUM(Melding[[#This Row],[Jan]:[Des]])</f>
        <v>3743</v>
      </c>
    </row>
    <row r="12" spans="1:16" x14ac:dyDescent="0.25">
      <c r="A12" s="37" t="s">
        <v>63</v>
      </c>
      <c r="B12" s="37" t="s">
        <v>64</v>
      </c>
      <c r="C12" s="37" t="s">
        <v>65</v>
      </c>
      <c r="D12" s="30">
        <v>50366</v>
      </c>
      <c r="E12" s="30">
        <v>98958</v>
      </c>
      <c r="F12" s="30">
        <v>45952</v>
      </c>
      <c r="G12" s="30">
        <v>60507</v>
      </c>
      <c r="H12" s="30">
        <v>56509</v>
      </c>
      <c r="I12" s="30">
        <v>57587</v>
      </c>
      <c r="J12" s="30">
        <v>48877</v>
      </c>
      <c r="K12" s="30">
        <v>45101</v>
      </c>
      <c r="L12" s="30">
        <v>47570</v>
      </c>
      <c r="M12" s="30">
        <v>60745</v>
      </c>
      <c r="N12" s="30">
        <v>56171</v>
      </c>
      <c r="O12" s="30">
        <v>0</v>
      </c>
      <c r="P12" s="30">
        <f>SUM(Melding[[#This Row],[Jan]:[Des]])</f>
        <v>628343</v>
      </c>
    </row>
    <row r="13" spans="1:16" x14ac:dyDescent="0.25">
      <c r="A13" s="37" t="s">
        <v>66</v>
      </c>
      <c r="B13" s="37" t="s">
        <v>67</v>
      </c>
      <c r="C13" s="37" t="s">
        <v>68</v>
      </c>
      <c r="D13" s="30">
        <v>4665</v>
      </c>
      <c r="E13" s="30">
        <v>6291</v>
      </c>
      <c r="F13" s="30">
        <v>4737</v>
      </c>
      <c r="G13" s="30">
        <v>5508</v>
      </c>
      <c r="H13" s="30">
        <v>4081</v>
      </c>
      <c r="I13" s="30">
        <v>8255</v>
      </c>
      <c r="J13" s="30">
        <v>4512</v>
      </c>
      <c r="K13" s="30">
        <v>5779</v>
      </c>
      <c r="L13" s="30">
        <v>6312</v>
      </c>
      <c r="M13" s="30">
        <v>5300</v>
      </c>
      <c r="N13" s="30">
        <v>4538</v>
      </c>
      <c r="O13" s="30">
        <v>0</v>
      </c>
      <c r="P13" s="30">
        <f>SUM(Melding[[#This Row],[Jan]:[Des]])</f>
        <v>59978</v>
      </c>
    </row>
    <row r="14" spans="1:16" x14ac:dyDescent="0.25">
      <c r="A14" s="37" t="s">
        <v>69</v>
      </c>
      <c r="B14" s="37" t="s">
        <v>70</v>
      </c>
      <c r="C14" s="37" t="s">
        <v>71</v>
      </c>
      <c r="D14" s="30">
        <v>727623</v>
      </c>
      <c r="E14" s="30">
        <v>962966</v>
      </c>
      <c r="F14" s="30">
        <v>542787</v>
      </c>
      <c r="G14" s="30">
        <v>578626</v>
      </c>
      <c r="H14" s="30">
        <v>544054</v>
      </c>
      <c r="I14" s="30">
        <v>572511</v>
      </c>
      <c r="J14" s="30">
        <v>348571</v>
      </c>
      <c r="K14" s="30">
        <v>432811</v>
      </c>
      <c r="L14" s="30">
        <v>551077</v>
      </c>
      <c r="M14" s="30">
        <v>612042</v>
      </c>
      <c r="N14" s="30">
        <v>590210</v>
      </c>
      <c r="O14" s="30">
        <v>0</v>
      </c>
      <c r="P14" s="30">
        <f>SUM(Melding[[#This Row],[Jan]:[Des]])</f>
        <v>6463278</v>
      </c>
    </row>
    <row r="15" spans="1:16" x14ac:dyDescent="0.25">
      <c r="A15" s="37" t="s">
        <v>72</v>
      </c>
      <c r="B15" s="14" t="s">
        <v>73</v>
      </c>
      <c r="C15" s="37" t="s">
        <v>74</v>
      </c>
      <c r="D15" s="30">
        <v>5489</v>
      </c>
      <c r="E15" s="30">
        <v>4699</v>
      </c>
      <c r="F15" s="30">
        <v>18755</v>
      </c>
      <c r="G15" s="30">
        <v>11468</v>
      </c>
      <c r="H15" s="30">
        <v>4480</v>
      </c>
      <c r="I15" s="30">
        <v>4291</v>
      </c>
      <c r="J15" s="30">
        <v>1891</v>
      </c>
      <c r="K15" s="30">
        <v>3766</v>
      </c>
      <c r="L15" s="30">
        <v>6896</v>
      </c>
      <c r="M15" s="30">
        <v>15700</v>
      </c>
      <c r="N15" s="30">
        <v>5349</v>
      </c>
      <c r="O15" s="30">
        <v>0</v>
      </c>
      <c r="P15" s="30">
        <f>SUM(Melding[[#This Row],[Jan]:[Des]])</f>
        <v>82784</v>
      </c>
    </row>
    <row r="16" spans="1:16" x14ac:dyDescent="0.25">
      <c r="A16" s="37" t="s">
        <v>75</v>
      </c>
      <c r="B16" s="37" t="s">
        <v>76</v>
      </c>
      <c r="C16" s="37" t="s">
        <v>77</v>
      </c>
      <c r="D16" s="30">
        <v>6</v>
      </c>
      <c r="E16" s="30">
        <v>10</v>
      </c>
      <c r="F16" s="30">
        <v>5</v>
      </c>
      <c r="G16" s="30">
        <v>8</v>
      </c>
      <c r="H16" s="30">
        <v>13</v>
      </c>
      <c r="I16" s="30">
        <v>5</v>
      </c>
      <c r="J16" s="30">
        <v>9</v>
      </c>
      <c r="K16" s="30">
        <v>6</v>
      </c>
      <c r="L16" s="30">
        <v>5</v>
      </c>
      <c r="M16" s="30">
        <v>5</v>
      </c>
      <c r="N16" s="30">
        <v>6</v>
      </c>
      <c r="O16" s="30">
        <v>0</v>
      </c>
      <c r="P16" s="30">
        <f>SUM(Melding[[#This Row],[Jan]:[Des]])</f>
        <v>78</v>
      </c>
    </row>
    <row r="17" spans="1:16" x14ac:dyDescent="0.25">
      <c r="A17" s="37" t="s">
        <v>78</v>
      </c>
      <c r="B17" s="37" t="s">
        <v>79</v>
      </c>
      <c r="C17" s="37" t="s">
        <v>80</v>
      </c>
      <c r="D17" s="30">
        <v>127967</v>
      </c>
      <c r="E17" s="30">
        <v>83511</v>
      </c>
      <c r="F17" s="30">
        <v>106605</v>
      </c>
      <c r="G17" s="30">
        <v>48835</v>
      </c>
      <c r="H17" s="30">
        <v>44057</v>
      </c>
      <c r="I17" s="30">
        <v>36958</v>
      </c>
      <c r="J17" s="30">
        <v>14297</v>
      </c>
      <c r="K17" s="30">
        <v>49264</v>
      </c>
      <c r="L17" s="30">
        <v>30057</v>
      </c>
      <c r="M17" s="30">
        <v>119366</v>
      </c>
      <c r="N17" s="30">
        <v>64328</v>
      </c>
      <c r="O17" s="30">
        <v>0</v>
      </c>
      <c r="P17" s="30">
        <f>SUM(Melding[[#This Row],[Jan]:[Des]])</f>
        <v>725245</v>
      </c>
    </row>
    <row r="18" spans="1:16" x14ac:dyDescent="0.25">
      <c r="A18" s="37" t="s">
        <v>81</v>
      </c>
      <c r="B18" s="37" t="s">
        <v>82</v>
      </c>
      <c r="C18" s="37" t="s">
        <v>83</v>
      </c>
      <c r="D18" s="30">
        <v>0</v>
      </c>
      <c r="E18" s="30">
        <v>8611</v>
      </c>
      <c r="F18" s="30">
        <v>2</v>
      </c>
      <c r="G18" s="30">
        <v>0</v>
      </c>
      <c r="H18" s="30">
        <v>3</v>
      </c>
      <c r="I18" s="30">
        <v>0</v>
      </c>
      <c r="J18" s="30">
        <v>0</v>
      </c>
      <c r="K18" s="30">
        <v>0</v>
      </c>
      <c r="L18" s="30">
        <v>0</v>
      </c>
      <c r="M18" s="30">
        <v>3</v>
      </c>
      <c r="N18" s="30">
        <v>0</v>
      </c>
      <c r="O18" s="30">
        <v>0</v>
      </c>
      <c r="P18" s="30">
        <f>SUM(Melding[[#This Row],[Jan]:[Des]])</f>
        <v>8619</v>
      </c>
    </row>
    <row r="19" spans="1:16" x14ac:dyDescent="0.25">
      <c r="A19" s="37" t="s">
        <v>84</v>
      </c>
      <c r="B19" s="37" t="s">
        <v>85</v>
      </c>
      <c r="C19" s="37" t="s">
        <v>86</v>
      </c>
      <c r="D19" s="30">
        <v>5368</v>
      </c>
      <c r="E19" s="30">
        <v>6478</v>
      </c>
      <c r="F19" s="30">
        <v>4460</v>
      </c>
      <c r="G19" s="30">
        <v>5177</v>
      </c>
      <c r="H19" s="30">
        <v>6301</v>
      </c>
      <c r="I19" s="30">
        <v>4919</v>
      </c>
      <c r="J19" s="30">
        <v>4607</v>
      </c>
      <c r="K19" s="30">
        <v>5027</v>
      </c>
      <c r="L19" s="30">
        <v>5007</v>
      </c>
      <c r="M19" s="30">
        <v>5535</v>
      </c>
      <c r="N19" s="30">
        <v>5273</v>
      </c>
      <c r="O19" s="30">
        <v>0</v>
      </c>
      <c r="P19" s="30">
        <f>SUM(Melding[[#This Row],[Jan]:[Des]])</f>
        <v>58152</v>
      </c>
    </row>
    <row r="20" spans="1:16" x14ac:dyDescent="0.25">
      <c r="A20" s="37" t="s">
        <v>87</v>
      </c>
      <c r="B20" s="37" t="s">
        <v>88</v>
      </c>
      <c r="C20" s="37" t="s">
        <v>89</v>
      </c>
      <c r="D20" s="30">
        <v>63464</v>
      </c>
      <c r="E20" s="30">
        <v>63726</v>
      </c>
      <c r="F20" s="30">
        <v>57193</v>
      </c>
      <c r="G20" s="30">
        <v>65614</v>
      </c>
      <c r="H20" s="30">
        <v>60799</v>
      </c>
      <c r="I20" s="30">
        <v>62625</v>
      </c>
      <c r="J20" s="30">
        <v>49356</v>
      </c>
      <c r="K20" s="30">
        <v>60031</v>
      </c>
      <c r="L20" s="30">
        <v>65936</v>
      </c>
      <c r="M20" s="30">
        <v>72184</v>
      </c>
      <c r="N20" s="30">
        <v>63370</v>
      </c>
      <c r="O20" s="30">
        <v>0</v>
      </c>
      <c r="P20" s="30">
        <f>SUM(Melding[[#This Row],[Jan]:[Des]])</f>
        <v>684298</v>
      </c>
    </row>
    <row r="21" spans="1:16" x14ac:dyDescent="0.25">
      <c r="A21" s="37" t="s">
        <v>90</v>
      </c>
      <c r="B21" s="37" t="s">
        <v>91</v>
      </c>
      <c r="C21" s="37" t="s">
        <v>92</v>
      </c>
      <c r="D21" s="30">
        <v>271822</v>
      </c>
      <c r="E21" s="30">
        <v>232613</v>
      </c>
      <c r="F21" s="30">
        <v>452465</v>
      </c>
      <c r="G21" s="30">
        <v>317809</v>
      </c>
      <c r="H21" s="30">
        <v>292071</v>
      </c>
      <c r="I21" s="30">
        <v>373910</v>
      </c>
      <c r="J21" s="30">
        <v>404947</v>
      </c>
      <c r="K21" s="30">
        <v>325414</v>
      </c>
      <c r="L21" s="30">
        <v>285454</v>
      </c>
      <c r="M21" s="30">
        <v>874284</v>
      </c>
      <c r="N21" s="30">
        <v>261756</v>
      </c>
      <c r="O21" s="30">
        <v>0</v>
      </c>
      <c r="P21" s="30">
        <f>SUM(Melding[[#This Row],[Jan]:[Des]])</f>
        <v>4092545</v>
      </c>
    </row>
    <row r="22" spans="1:16" x14ac:dyDescent="0.25">
      <c r="A22" s="37" t="s">
        <v>93</v>
      </c>
      <c r="B22" s="37" t="s">
        <v>94</v>
      </c>
      <c r="C22" s="37" t="s">
        <v>95</v>
      </c>
      <c r="D22" s="30">
        <v>7745</v>
      </c>
      <c r="E22" s="30">
        <v>5972</v>
      </c>
      <c r="F22" s="30">
        <v>5473</v>
      </c>
      <c r="G22" s="30">
        <v>7011</v>
      </c>
      <c r="H22" s="30">
        <v>7102</v>
      </c>
      <c r="I22" s="30">
        <v>6420</v>
      </c>
      <c r="J22" s="30">
        <v>6930</v>
      </c>
      <c r="K22" s="30">
        <v>6879</v>
      </c>
      <c r="L22" s="30">
        <v>6449</v>
      </c>
      <c r="M22" s="30">
        <v>6223</v>
      </c>
      <c r="N22" s="30">
        <v>6248</v>
      </c>
      <c r="O22" s="30">
        <v>0</v>
      </c>
      <c r="P22" s="30">
        <f>SUM(Melding[[#This Row],[Jan]:[Des]])</f>
        <v>72452</v>
      </c>
    </row>
    <row r="23" spans="1:16" x14ac:dyDescent="0.25">
      <c r="A23" s="37" t="s">
        <v>96</v>
      </c>
      <c r="B23" s="37" t="s">
        <v>97</v>
      </c>
      <c r="C23" s="37" t="s">
        <v>98</v>
      </c>
      <c r="D23" s="30">
        <v>3690967</v>
      </c>
      <c r="E23" s="30">
        <v>4167328</v>
      </c>
      <c r="F23" s="30">
        <v>9779606</v>
      </c>
      <c r="G23" s="30">
        <v>4330633</v>
      </c>
      <c r="H23" s="30">
        <v>3333456</v>
      </c>
      <c r="I23" s="30">
        <v>3957767</v>
      </c>
      <c r="J23" s="30">
        <v>1605090</v>
      </c>
      <c r="K23" s="30">
        <v>2176813</v>
      </c>
      <c r="L23" s="30">
        <v>2028433</v>
      </c>
      <c r="M23" s="30">
        <v>2640098</v>
      </c>
      <c r="N23" s="30">
        <v>2411885</v>
      </c>
      <c r="O23" s="30">
        <v>0</v>
      </c>
      <c r="P23" s="30">
        <f>SUM(Melding[[#This Row],[Jan]:[Des]])</f>
        <v>40122076</v>
      </c>
    </row>
    <row r="24" spans="1:16" x14ac:dyDescent="0.25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f>SUM(Melding[[#This Row],[Jan]:[Des]])</f>
        <v>0</v>
      </c>
    </row>
    <row r="25" spans="1:16" x14ac:dyDescent="0.25">
      <c r="A25" s="37" t="s">
        <v>100</v>
      </c>
      <c r="B25" s="37" t="s">
        <v>101</v>
      </c>
      <c r="C25" s="37" t="s">
        <v>102</v>
      </c>
      <c r="D25" s="30">
        <v>178754</v>
      </c>
      <c r="E25" s="30">
        <v>168994</v>
      </c>
      <c r="F25" s="30">
        <v>210744</v>
      </c>
      <c r="G25" s="30">
        <v>221147</v>
      </c>
      <c r="H25" s="30">
        <v>179991</v>
      </c>
      <c r="I25" s="30">
        <v>217319</v>
      </c>
      <c r="J25" s="30">
        <v>192422</v>
      </c>
      <c r="K25" s="30">
        <v>196483</v>
      </c>
      <c r="L25" s="30">
        <v>197828</v>
      </c>
      <c r="M25" s="30">
        <v>202985</v>
      </c>
      <c r="N25" s="30">
        <v>206995</v>
      </c>
      <c r="O25" s="30">
        <v>0</v>
      </c>
      <c r="P25" s="30">
        <f>SUM(Melding[[#This Row],[Jan]:[Des]])</f>
        <v>2173662</v>
      </c>
    </row>
    <row r="26" spans="1:16" x14ac:dyDescent="0.25">
      <c r="A26" s="48" t="s">
        <v>103</v>
      </c>
      <c r="B26" s="49" t="s">
        <v>104</v>
      </c>
      <c r="C26" s="49" t="s">
        <v>105</v>
      </c>
      <c r="D26" s="30">
        <v>29508</v>
      </c>
      <c r="E26" s="30">
        <v>31641</v>
      </c>
      <c r="F26" s="30">
        <v>244938</v>
      </c>
      <c r="G26" s="30">
        <v>87747</v>
      </c>
      <c r="H26" s="30">
        <v>75499</v>
      </c>
      <c r="I26" s="30">
        <v>27724</v>
      </c>
      <c r="J26" s="30">
        <v>22485</v>
      </c>
      <c r="K26" s="30">
        <v>39949</v>
      </c>
      <c r="L26" s="30">
        <v>54746</v>
      </c>
      <c r="M26" s="30">
        <v>171739</v>
      </c>
      <c r="N26" s="30">
        <v>57174</v>
      </c>
      <c r="O26" s="30">
        <v>0</v>
      </c>
      <c r="P26" s="47">
        <f>SUM(Melding[[#This Row],[Jan]:[Des]])</f>
        <v>843150</v>
      </c>
    </row>
    <row r="27" spans="1:16" x14ac:dyDescent="0.25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7</v>
      </c>
      <c r="M27" s="30">
        <v>1</v>
      </c>
      <c r="N27" s="30">
        <v>4</v>
      </c>
      <c r="O27" s="30">
        <v>0</v>
      </c>
      <c r="P27" s="47">
        <f>SUM(Melding[[#This Row],[Jan]:[Des]])</f>
        <v>12</v>
      </c>
    </row>
    <row r="28" spans="1:16" x14ac:dyDescent="0.25">
      <c r="A28" s="57" t="s">
        <v>109</v>
      </c>
      <c r="B28" s="49" t="s">
        <v>110</v>
      </c>
      <c r="C28" s="49" t="s">
        <v>111</v>
      </c>
      <c r="D28" s="47">
        <v>36563</v>
      </c>
      <c r="E28" s="47">
        <v>36971</v>
      </c>
      <c r="F28" s="47">
        <v>39406</v>
      </c>
      <c r="G28" s="47">
        <v>39023</v>
      </c>
      <c r="H28" s="47">
        <v>40691</v>
      </c>
      <c r="I28" s="47">
        <v>39811</v>
      </c>
      <c r="J28" s="47">
        <v>39042</v>
      </c>
      <c r="K28" s="47">
        <v>36732</v>
      </c>
      <c r="L28" s="47">
        <v>37978</v>
      </c>
      <c r="M28" s="47">
        <v>39570</v>
      </c>
      <c r="N28" s="47">
        <v>41353</v>
      </c>
      <c r="O28" s="47">
        <v>0</v>
      </c>
      <c r="P28" s="47">
        <f>SUM(Melding[[#This Row],[Jan]:[Des]])</f>
        <v>427140</v>
      </c>
    </row>
    <row r="29" spans="1:16" x14ac:dyDescent="0.25">
      <c r="A29" s="63" t="s">
        <v>112</v>
      </c>
      <c r="B29" s="61" t="s">
        <v>113</v>
      </c>
      <c r="C29" s="62" t="s">
        <v>114</v>
      </c>
      <c r="D29" s="40">
        <v>2</v>
      </c>
      <c r="E29" s="40">
        <v>10</v>
      </c>
      <c r="F29" s="47">
        <v>15</v>
      </c>
      <c r="G29" s="47">
        <v>316</v>
      </c>
      <c r="H29" s="47">
        <v>119</v>
      </c>
      <c r="I29" s="47">
        <v>230</v>
      </c>
      <c r="J29" s="47">
        <v>4</v>
      </c>
      <c r="K29" s="47">
        <v>114</v>
      </c>
      <c r="L29" s="47">
        <v>44</v>
      </c>
      <c r="M29" s="47">
        <v>8</v>
      </c>
      <c r="N29" s="47">
        <v>2</v>
      </c>
      <c r="O29" s="47">
        <v>0</v>
      </c>
      <c r="P29" s="47">
        <f>SUM(Melding[[#This Row],[Jan]:[Des]])</f>
        <v>864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1"/>
  <sheetViews>
    <sheetView zoomScale="85" zoomScaleNormal="85" workbookViewId="0">
      <selection activeCell="L49" sqref="L49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5" width="11.7109375" style="28" customWidth="1"/>
    <col min="6" max="16" width="11.7109375" style="29" customWidth="1"/>
    <col min="21" max="21" width="15" bestFit="1" customWidth="1"/>
    <col min="25" max="25" width="16.85546875" bestFit="1" customWidth="1"/>
  </cols>
  <sheetData>
    <row r="1" spans="1:16" ht="21" x14ac:dyDescent="0.35">
      <c r="D1" s="67">
        <v>2024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5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t="s">
        <v>36</v>
      </c>
      <c r="B3" t="s">
        <v>37</v>
      </c>
      <c r="C3" t="s">
        <v>38</v>
      </c>
      <c r="D3" s="53">
        <v>297150</v>
      </c>
      <c r="E3" s="53">
        <v>276261</v>
      </c>
      <c r="F3" s="53">
        <v>236136</v>
      </c>
      <c r="G3" s="53">
        <v>255867</v>
      </c>
      <c r="H3" s="53">
        <v>233318</v>
      </c>
      <c r="I3" s="53">
        <v>221057</v>
      </c>
      <c r="J3" s="53">
        <v>177128</v>
      </c>
      <c r="K3" s="53">
        <v>220981</v>
      </c>
      <c r="L3" s="53">
        <v>246693</v>
      </c>
      <c r="M3" s="53">
        <v>279691</v>
      </c>
      <c r="N3" s="53">
        <v>266269</v>
      </c>
      <c r="O3" s="53">
        <v>0</v>
      </c>
      <c r="P3" s="29">
        <f>SUM(Innsending[[#This Row],[Jan]:[Des]])</f>
        <v>2710551</v>
      </c>
    </row>
    <row r="4" spans="1:16" x14ac:dyDescent="0.25">
      <c r="A4" t="s">
        <v>115</v>
      </c>
      <c r="B4" t="s">
        <v>116</v>
      </c>
      <c r="C4" t="s">
        <v>117</v>
      </c>
      <c r="D4" s="53">
        <v>2133</v>
      </c>
      <c r="E4" s="53">
        <v>1959</v>
      </c>
      <c r="F4" s="53">
        <v>1942</v>
      </c>
      <c r="G4" s="53">
        <v>2554</v>
      </c>
      <c r="H4" s="53">
        <v>2237</v>
      </c>
      <c r="I4" s="53">
        <v>2251</v>
      </c>
      <c r="J4" s="53">
        <v>1436</v>
      </c>
      <c r="K4" s="53">
        <v>2268</v>
      </c>
      <c r="L4" s="53">
        <v>2349</v>
      </c>
      <c r="M4" s="53">
        <v>2475</v>
      </c>
      <c r="N4" s="53">
        <v>2093</v>
      </c>
      <c r="O4" s="53">
        <v>0</v>
      </c>
      <c r="P4" s="29">
        <f>SUM(Innsending[[#This Row],[Jan]:[Des]])</f>
        <v>23697</v>
      </c>
    </row>
    <row r="5" spans="1:16" x14ac:dyDescent="0.25">
      <c r="A5" s="35" t="s">
        <v>118</v>
      </c>
      <c r="B5" s="41" t="s">
        <v>119</v>
      </c>
      <c r="C5" s="41" t="s">
        <v>120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29">
        <f>SUM(Innsending[[#This Row],[Jan]:[Des]])</f>
        <v>0</v>
      </c>
    </row>
    <row r="6" spans="1:16" x14ac:dyDescent="0.25">
      <c r="A6" t="s">
        <v>121</v>
      </c>
      <c r="B6" t="s">
        <v>122</v>
      </c>
      <c r="C6" t="s">
        <v>123</v>
      </c>
      <c r="D6" s="53">
        <v>400</v>
      </c>
      <c r="E6" s="53">
        <v>391</v>
      </c>
      <c r="F6" s="53">
        <v>242</v>
      </c>
      <c r="G6" s="53">
        <v>299</v>
      </c>
      <c r="H6" s="53">
        <v>286</v>
      </c>
      <c r="I6" s="53">
        <v>329</v>
      </c>
      <c r="J6" s="53">
        <v>222</v>
      </c>
      <c r="K6" s="53">
        <v>270</v>
      </c>
      <c r="L6" s="53">
        <v>313</v>
      </c>
      <c r="M6" s="53">
        <v>330</v>
      </c>
      <c r="N6" s="53">
        <v>302</v>
      </c>
      <c r="O6" s="53">
        <v>0</v>
      </c>
      <c r="P6" s="29">
        <f>SUM(Innsending[[#This Row],[Jan]:[Des]])</f>
        <v>3384</v>
      </c>
    </row>
    <row r="7" spans="1:16" x14ac:dyDescent="0.25">
      <c r="A7" t="s">
        <v>45</v>
      </c>
      <c r="B7" t="s">
        <v>46</v>
      </c>
      <c r="C7" t="s">
        <v>47</v>
      </c>
      <c r="D7" s="53">
        <v>23522</v>
      </c>
      <c r="E7" s="53">
        <v>25778</v>
      </c>
      <c r="F7" s="53">
        <v>27524</v>
      </c>
      <c r="G7" s="53">
        <v>30716</v>
      </c>
      <c r="H7" s="53">
        <v>29739</v>
      </c>
      <c r="I7" s="53">
        <v>32445</v>
      </c>
      <c r="J7" s="53">
        <v>21499</v>
      </c>
      <c r="K7" s="53">
        <v>24469</v>
      </c>
      <c r="L7" s="53">
        <v>28557</v>
      </c>
      <c r="M7" s="53">
        <v>31425</v>
      </c>
      <c r="N7" s="53">
        <v>28328</v>
      </c>
      <c r="O7" s="53">
        <v>0</v>
      </c>
      <c r="P7" s="29">
        <f>SUM(Innsending[[#This Row],[Jan]:[Des]])</f>
        <v>304002</v>
      </c>
    </row>
    <row r="8" spans="1:16" x14ac:dyDescent="0.25">
      <c r="A8" t="s">
        <v>124</v>
      </c>
      <c r="B8" t="s">
        <v>125</v>
      </c>
      <c r="C8" t="s">
        <v>126</v>
      </c>
      <c r="D8" s="53">
        <v>0</v>
      </c>
      <c r="E8" s="53">
        <v>1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1</v>
      </c>
      <c r="O8" s="53">
        <v>0</v>
      </c>
      <c r="P8" s="29">
        <f>SUM(Innsending[[#This Row],[Jan]:[Des]])</f>
        <v>2</v>
      </c>
    </row>
    <row r="9" spans="1:16" x14ac:dyDescent="0.25">
      <c r="A9" s="51" t="s">
        <v>51</v>
      </c>
      <c r="B9" s="41" t="s">
        <v>52</v>
      </c>
      <c r="C9" s="41" t="s">
        <v>53</v>
      </c>
      <c r="D9" s="38">
        <v>885</v>
      </c>
      <c r="E9" s="38">
        <v>849</v>
      </c>
      <c r="F9" s="38">
        <v>760</v>
      </c>
      <c r="G9" s="38">
        <v>914</v>
      </c>
      <c r="H9" s="38">
        <v>873</v>
      </c>
      <c r="I9" s="38">
        <v>933</v>
      </c>
      <c r="J9" s="38">
        <v>653</v>
      </c>
      <c r="K9" s="38">
        <v>709</v>
      </c>
      <c r="L9" s="38">
        <v>749</v>
      </c>
      <c r="M9" s="38">
        <v>948</v>
      </c>
      <c r="N9" s="38">
        <v>779</v>
      </c>
      <c r="O9" s="38"/>
      <c r="P9" s="34">
        <f>SUM(Innsending[[#This Row],[Jan]:[Des]])</f>
        <v>9052</v>
      </c>
    </row>
    <row r="10" spans="1:16" x14ac:dyDescent="0.25">
      <c r="A10" t="s">
        <v>57</v>
      </c>
      <c r="B10" t="s">
        <v>58</v>
      </c>
      <c r="C10" t="s">
        <v>59</v>
      </c>
      <c r="D10" s="53">
        <v>2550</v>
      </c>
      <c r="E10" s="53">
        <v>4473</v>
      </c>
      <c r="F10" s="53">
        <v>2247</v>
      </c>
      <c r="G10" s="53">
        <v>1089</v>
      </c>
      <c r="H10" s="53">
        <v>913</v>
      </c>
      <c r="I10" s="53">
        <v>398</v>
      </c>
      <c r="J10" s="53">
        <v>60</v>
      </c>
      <c r="K10" s="53">
        <v>54</v>
      </c>
      <c r="L10" s="53">
        <v>1</v>
      </c>
      <c r="M10" s="53">
        <v>0</v>
      </c>
      <c r="N10" s="53">
        <v>0</v>
      </c>
      <c r="O10" s="53">
        <v>0</v>
      </c>
      <c r="P10" s="29">
        <f>SUM(Innsending[[#This Row],[Jan]:[Des]])</f>
        <v>11785</v>
      </c>
    </row>
    <row r="11" spans="1:16" x14ac:dyDescent="0.25">
      <c r="A11" s="51" t="s">
        <v>127</v>
      </c>
      <c r="B11" s="41" t="s">
        <v>128</v>
      </c>
      <c r="C11" t="s">
        <v>129</v>
      </c>
      <c r="D11" s="53">
        <v>27</v>
      </c>
      <c r="E11" s="53">
        <v>26</v>
      </c>
      <c r="F11" s="53">
        <v>14</v>
      </c>
      <c r="G11" s="53">
        <v>19</v>
      </c>
      <c r="H11" s="53">
        <v>26</v>
      </c>
      <c r="I11" s="53">
        <v>25</v>
      </c>
      <c r="J11" s="53">
        <v>19</v>
      </c>
      <c r="K11" s="53">
        <v>24</v>
      </c>
      <c r="L11" s="53">
        <v>41</v>
      </c>
      <c r="M11" s="53">
        <v>70</v>
      </c>
      <c r="N11" s="53">
        <v>80</v>
      </c>
      <c r="O11" s="53">
        <v>0</v>
      </c>
      <c r="P11" s="29">
        <f>SUM(Innsending[[#This Row],[Jan]:[Des]])</f>
        <v>371</v>
      </c>
    </row>
    <row r="12" spans="1:16" x14ac:dyDescent="0.25">
      <c r="A12" t="s">
        <v>130</v>
      </c>
      <c r="B12" t="s">
        <v>131</v>
      </c>
      <c r="C12" t="s">
        <v>132</v>
      </c>
      <c r="D12" s="53">
        <v>2203</v>
      </c>
      <c r="E12" s="53">
        <v>2204</v>
      </c>
      <c r="F12" s="53">
        <v>1830</v>
      </c>
      <c r="G12" s="53">
        <v>2271</v>
      </c>
      <c r="H12" s="53">
        <v>1658</v>
      </c>
      <c r="I12" s="53">
        <v>1747</v>
      </c>
      <c r="J12" s="53">
        <v>1275</v>
      </c>
      <c r="K12" s="53">
        <v>1851</v>
      </c>
      <c r="L12" s="53">
        <v>1994</v>
      </c>
      <c r="M12" s="53">
        <v>273</v>
      </c>
      <c r="N12" s="53">
        <v>60</v>
      </c>
      <c r="O12" s="53">
        <v>0</v>
      </c>
      <c r="P12" s="29">
        <f>SUM(Innsending[[#This Row],[Jan]:[Des]])</f>
        <v>17366</v>
      </c>
    </row>
    <row r="13" spans="1:16" x14ac:dyDescent="0.25">
      <c r="A13" t="s">
        <v>60</v>
      </c>
      <c r="B13" t="s">
        <v>61</v>
      </c>
      <c r="C13" t="s">
        <v>62</v>
      </c>
      <c r="D13" s="53">
        <v>3824</v>
      </c>
      <c r="E13" s="53">
        <v>4440</v>
      </c>
      <c r="F13" s="53">
        <v>2193</v>
      </c>
      <c r="G13" s="53">
        <v>3845</v>
      </c>
      <c r="H13" s="53">
        <v>3084</v>
      </c>
      <c r="I13" s="53">
        <v>1475</v>
      </c>
      <c r="J13" s="53">
        <v>3016</v>
      </c>
      <c r="K13" s="53">
        <v>3760</v>
      </c>
      <c r="L13" s="53">
        <v>1761</v>
      </c>
      <c r="M13" s="53">
        <v>3261</v>
      </c>
      <c r="N13" s="53">
        <v>2932</v>
      </c>
      <c r="O13" s="53">
        <v>0</v>
      </c>
      <c r="P13" s="29">
        <f>SUM(Innsending[[#This Row],[Jan]:[Des]])</f>
        <v>33591</v>
      </c>
    </row>
    <row r="14" spans="1:16" x14ac:dyDescent="0.25">
      <c r="A14" t="s">
        <v>133</v>
      </c>
      <c r="B14" t="s">
        <v>134</v>
      </c>
      <c r="C14" t="s">
        <v>135</v>
      </c>
      <c r="D14" s="53">
        <v>1272</v>
      </c>
      <c r="E14" s="53">
        <v>1038</v>
      </c>
      <c r="F14" s="53">
        <v>961</v>
      </c>
      <c r="G14" s="53">
        <v>912</v>
      </c>
      <c r="H14" s="53">
        <v>906</v>
      </c>
      <c r="I14" s="53">
        <v>994</v>
      </c>
      <c r="J14" s="53">
        <v>1065</v>
      </c>
      <c r="K14" s="53">
        <v>1079</v>
      </c>
      <c r="L14" s="53">
        <v>1298</v>
      </c>
      <c r="M14" s="53">
        <v>1367</v>
      </c>
      <c r="N14" s="53">
        <v>1191</v>
      </c>
      <c r="O14" s="53">
        <v>0</v>
      </c>
      <c r="P14" s="29">
        <f>SUM(Innsending[[#This Row],[Jan]:[Des]])</f>
        <v>12083</v>
      </c>
    </row>
    <row r="15" spans="1:16" x14ac:dyDescent="0.25">
      <c r="A15" t="s">
        <v>136</v>
      </c>
      <c r="B15" t="s">
        <v>137</v>
      </c>
      <c r="C15" t="s">
        <v>138</v>
      </c>
      <c r="D15" s="53">
        <v>47</v>
      </c>
      <c r="E15" s="53">
        <v>39</v>
      </c>
      <c r="F15" s="53">
        <v>29</v>
      </c>
      <c r="G15" s="53">
        <v>40</v>
      </c>
      <c r="H15" s="53">
        <v>57</v>
      </c>
      <c r="I15" s="53">
        <v>62</v>
      </c>
      <c r="J15" s="53">
        <v>55</v>
      </c>
      <c r="K15" s="53">
        <v>13</v>
      </c>
      <c r="L15" s="53">
        <v>33</v>
      </c>
      <c r="M15" s="53">
        <v>43</v>
      </c>
      <c r="N15" s="53">
        <v>33</v>
      </c>
      <c r="O15" s="53">
        <v>0</v>
      </c>
      <c r="P15" s="29">
        <f>SUM(Innsending[[#This Row],[Jan]:[Des]])</f>
        <v>451</v>
      </c>
    </row>
    <row r="16" spans="1:16" x14ac:dyDescent="0.25">
      <c r="A16" t="s">
        <v>66</v>
      </c>
      <c r="B16" t="s">
        <v>67</v>
      </c>
      <c r="C16" t="s">
        <v>68</v>
      </c>
      <c r="D16" s="53">
        <v>9719</v>
      </c>
      <c r="E16" s="53">
        <v>10070</v>
      </c>
      <c r="F16" s="53">
        <v>10152</v>
      </c>
      <c r="G16" s="53">
        <v>10414</v>
      </c>
      <c r="H16" s="53">
        <v>8803</v>
      </c>
      <c r="I16" s="53">
        <v>12671</v>
      </c>
      <c r="J16" s="53">
        <v>8970</v>
      </c>
      <c r="K16" s="53">
        <v>10002</v>
      </c>
      <c r="L16" s="53">
        <v>9813</v>
      </c>
      <c r="M16" s="53">
        <v>10271</v>
      </c>
      <c r="N16" s="53">
        <v>9824</v>
      </c>
      <c r="O16" s="53">
        <v>0</v>
      </c>
      <c r="P16" s="29">
        <f>SUM(Innsending[[#This Row],[Jan]:[Des]])</f>
        <v>110709</v>
      </c>
    </row>
    <row r="17" spans="1:16" x14ac:dyDescent="0.25">
      <c r="A17" t="s">
        <v>72</v>
      </c>
      <c r="B17" t="s">
        <v>73</v>
      </c>
      <c r="C17" t="s">
        <v>74</v>
      </c>
      <c r="D17" s="53">
        <v>1847</v>
      </c>
      <c r="E17" s="53">
        <v>3714</v>
      </c>
      <c r="F17" s="53">
        <v>4933</v>
      </c>
      <c r="G17" s="53">
        <v>1595</v>
      </c>
      <c r="H17" s="53">
        <v>1554</v>
      </c>
      <c r="I17" s="53">
        <v>2015</v>
      </c>
      <c r="J17" s="53">
        <v>494</v>
      </c>
      <c r="K17" s="53">
        <v>1997</v>
      </c>
      <c r="L17" s="53">
        <v>4562</v>
      </c>
      <c r="M17" s="53">
        <v>7373</v>
      </c>
      <c r="N17" s="53">
        <v>1742</v>
      </c>
      <c r="O17" s="53">
        <v>0</v>
      </c>
      <c r="P17" s="29">
        <f>SUM(Innsending[[#This Row],[Jan]:[Des]])</f>
        <v>31826</v>
      </c>
    </row>
    <row r="18" spans="1:16" x14ac:dyDescent="0.25">
      <c r="A18" t="s">
        <v>75</v>
      </c>
      <c r="B18" t="s">
        <v>76</v>
      </c>
      <c r="C18" t="s">
        <v>77</v>
      </c>
      <c r="D18" s="53">
        <v>6</v>
      </c>
      <c r="E18" s="53">
        <v>11</v>
      </c>
      <c r="F18" s="53">
        <v>5</v>
      </c>
      <c r="G18" s="53">
        <v>8</v>
      </c>
      <c r="H18" s="53">
        <v>13</v>
      </c>
      <c r="I18" s="53">
        <v>5</v>
      </c>
      <c r="J18" s="53">
        <v>9</v>
      </c>
      <c r="K18" s="53">
        <v>6</v>
      </c>
      <c r="L18" s="53">
        <v>5</v>
      </c>
      <c r="M18" s="53">
        <v>5</v>
      </c>
      <c r="N18" s="53">
        <v>6</v>
      </c>
      <c r="O18" s="53">
        <v>0</v>
      </c>
      <c r="P18" s="29">
        <f>SUM(Innsending[[#This Row],[Jan]:[Des]])</f>
        <v>79</v>
      </c>
    </row>
    <row r="19" spans="1:16" x14ac:dyDescent="0.25">
      <c r="A19" t="s">
        <v>78</v>
      </c>
      <c r="B19" t="s">
        <v>79</v>
      </c>
      <c r="C19" t="s">
        <v>80</v>
      </c>
      <c r="D19" s="53">
        <v>66</v>
      </c>
      <c r="E19" s="53">
        <v>62</v>
      </c>
      <c r="F19" s="53">
        <v>64</v>
      </c>
      <c r="G19" s="53">
        <v>48</v>
      </c>
      <c r="H19" s="53">
        <v>34</v>
      </c>
      <c r="I19" s="53">
        <v>44</v>
      </c>
      <c r="J19" s="53">
        <v>31</v>
      </c>
      <c r="K19" s="53">
        <v>38</v>
      </c>
      <c r="L19" s="53">
        <v>52</v>
      </c>
      <c r="M19" s="53">
        <v>53</v>
      </c>
      <c r="N19" s="53">
        <v>38</v>
      </c>
      <c r="O19" s="53">
        <v>0</v>
      </c>
      <c r="P19" s="29">
        <f>SUM(Innsending[[#This Row],[Jan]:[Des]])</f>
        <v>530</v>
      </c>
    </row>
    <row r="20" spans="1:16" x14ac:dyDescent="0.25">
      <c r="A20" t="s">
        <v>139</v>
      </c>
      <c r="B20" t="s">
        <v>140</v>
      </c>
      <c r="C20" t="s">
        <v>141</v>
      </c>
      <c r="D20" s="53">
        <v>194</v>
      </c>
      <c r="E20" s="53">
        <v>414</v>
      </c>
      <c r="F20" s="53">
        <v>915</v>
      </c>
      <c r="G20" s="53">
        <v>1348</v>
      </c>
      <c r="H20" s="53">
        <v>2150</v>
      </c>
      <c r="I20" s="53">
        <v>336</v>
      </c>
      <c r="J20" s="53">
        <v>38</v>
      </c>
      <c r="K20" s="53">
        <v>231</v>
      </c>
      <c r="L20" s="53">
        <v>178</v>
      </c>
      <c r="M20" s="53">
        <v>464</v>
      </c>
      <c r="N20" s="53">
        <v>65</v>
      </c>
      <c r="O20" s="53">
        <v>0</v>
      </c>
      <c r="P20" s="29">
        <f>SUM(Innsending[[#This Row],[Jan]:[Des]])</f>
        <v>6333</v>
      </c>
    </row>
    <row r="21" spans="1:16" x14ac:dyDescent="0.25">
      <c r="A21" t="s">
        <v>142</v>
      </c>
      <c r="B21" t="s">
        <v>143</v>
      </c>
      <c r="C21" t="s">
        <v>144</v>
      </c>
      <c r="D21" s="53">
        <v>5345</v>
      </c>
      <c r="E21" s="53">
        <v>4479</v>
      </c>
      <c r="F21" s="53">
        <v>3989</v>
      </c>
      <c r="G21" s="53">
        <v>4551</v>
      </c>
      <c r="H21" s="53">
        <v>3978</v>
      </c>
      <c r="I21" s="53">
        <v>3640</v>
      </c>
      <c r="J21" s="53">
        <v>2257</v>
      </c>
      <c r="K21" s="53">
        <v>2374</v>
      </c>
      <c r="L21" s="53">
        <v>2390</v>
      </c>
      <c r="M21" s="53">
        <v>2658</v>
      </c>
      <c r="N21" s="53">
        <v>3318</v>
      </c>
      <c r="O21" s="53">
        <v>0</v>
      </c>
      <c r="P21" s="29">
        <f>SUM(Innsending[[#This Row],[Jan]:[Des]])</f>
        <v>38979</v>
      </c>
    </row>
    <row r="22" spans="1:16" x14ac:dyDescent="0.25">
      <c r="A22" t="s">
        <v>145</v>
      </c>
      <c r="B22" t="s">
        <v>146</v>
      </c>
      <c r="C22" t="s">
        <v>147</v>
      </c>
      <c r="D22" s="53">
        <v>469</v>
      </c>
      <c r="E22" s="53">
        <v>472</v>
      </c>
      <c r="F22" s="53">
        <v>423</v>
      </c>
      <c r="G22" s="53">
        <v>429</v>
      </c>
      <c r="H22" s="53">
        <v>485</v>
      </c>
      <c r="I22" s="53">
        <v>463</v>
      </c>
      <c r="J22" s="53">
        <v>443</v>
      </c>
      <c r="K22" s="53">
        <v>571</v>
      </c>
      <c r="L22" s="53">
        <v>507</v>
      </c>
      <c r="M22" s="53">
        <v>526</v>
      </c>
      <c r="N22" s="53">
        <v>498</v>
      </c>
      <c r="O22" s="53">
        <v>0</v>
      </c>
      <c r="P22" s="29">
        <f>SUM(Innsending[[#This Row],[Jan]:[Des]])</f>
        <v>5286</v>
      </c>
    </row>
    <row r="23" spans="1:16" x14ac:dyDescent="0.25">
      <c r="A23" t="s">
        <v>81</v>
      </c>
      <c r="B23" t="s">
        <v>82</v>
      </c>
      <c r="C23" t="s">
        <v>83</v>
      </c>
      <c r="D23" s="53">
        <v>0</v>
      </c>
      <c r="E23" s="53">
        <v>1</v>
      </c>
      <c r="F23" s="53">
        <v>2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29">
        <f>SUM(Innsending[[#This Row],[Jan]:[Des]])</f>
        <v>3</v>
      </c>
    </row>
    <row r="24" spans="1:16" x14ac:dyDescent="0.25">
      <c r="A24" s="51" t="s">
        <v>148</v>
      </c>
      <c r="B24" s="41" t="s">
        <v>149</v>
      </c>
      <c r="C24" s="41" t="s">
        <v>150</v>
      </c>
      <c r="D24" s="38">
        <v>45</v>
      </c>
      <c r="E24" s="38">
        <v>86</v>
      </c>
      <c r="F24" s="38">
        <v>137</v>
      </c>
      <c r="G24" s="38">
        <v>141</v>
      </c>
      <c r="H24" s="38">
        <v>146</v>
      </c>
      <c r="I24" s="38">
        <v>121</v>
      </c>
      <c r="J24" s="38">
        <v>157</v>
      </c>
      <c r="K24" s="38">
        <v>170</v>
      </c>
      <c r="L24" s="38">
        <v>159</v>
      </c>
      <c r="M24" s="38">
        <v>205</v>
      </c>
      <c r="N24" s="38">
        <v>188</v>
      </c>
      <c r="O24" s="38"/>
      <c r="P24" s="34">
        <f>SUM(Innsending[[#This Row],[Jan]:[Des]])</f>
        <v>1555</v>
      </c>
    </row>
    <row r="25" spans="1:16" x14ac:dyDescent="0.25">
      <c r="A25" t="s">
        <v>151</v>
      </c>
      <c r="B25" t="s">
        <v>152</v>
      </c>
      <c r="C25" t="s">
        <v>153</v>
      </c>
      <c r="D25" s="53">
        <v>2</v>
      </c>
      <c r="E25" s="53">
        <v>53</v>
      </c>
      <c r="F25" s="53">
        <v>483</v>
      </c>
      <c r="G25" s="53">
        <v>46</v>
      </c>
      <c r="H25" s="53">
        <v>33</v>
      </c>
      <c r="I25" s="53">
        <v>3</v>
      </c>
      <c r="J25" s="53">
        <v>4</v>
      </c>
      <c r="K25" s="53">
        <v>1</v>
      </c>
      <c r="L25" s="53">
        <v>0</v>
      </c>
      <c r="M25" s="53">
        <v>0</v>
      </c>
      <c r="N25" s="53">
        <v>0</v>
      </c>
      <c r="O25" s="53">
        <v>0</v>
      </c>
      <c r="P25" s="29">
        <f>SUM(Innsending[[#This Row],[Jan]:[Des]])</f>
        <v>625</v>
      </c>
    </row>
    <row r="26" spans="1:16" x14ac:dyDescent="0.25">
      <c r="A26" t="s">
        <v>84</v>
      </c>
      <c r="B26" t="s">
        <v>85</v>
      </c>
      <c r="C26" t="s">
        <v>86</v>
      </c>
      <c r="D26" s="53">
        <v>2417</v>
      </c>
      <c r="E26" s="53">
        <v>2283</v>
      </c>
      <c r="F26" s="53">
        <v>1879</v>
      </c>
      <c r="G26" s="53">
        <v>1676</v>
      </c>
      <c r="H26" s="53">
        <v>1354</v>
      </c>
      <c r="I26" s="53">
        <v>1474</v>
      </c>
      <c r="J26" s="53">
        <v>1289</v>
      </c>
      <c r="K26" s="53">
        <v>1159</v>
      </c>
      <c r="L26" s="53">
        <v>1439</v>
      </c>
      <c r="M26" s="53">
        <v>1518</v>
      </c>
      <c r="N26" s="53">
        <v>1355</v>
      </c>
      <c r="O26" s="53">
        <v>0</v>
      </c>
      <c r="P26" s="29">
        <f>SUM(Innsending[[#This Row],[Jan]:[Des]])</f>
        <v>17843</v>
      </c>
    </row>
    <row r="27" spans="1:16" x14ac:dyDescent="0.25">
      <c r="A27" t="s">
        <v>90</v>
      </c>
      <c r="B27" t="s">
        <v>91</v>
      </c>
      <c r="C27" t="s">
        <v>92</v>
      </c>
      <c r="D27" s="53">
        <v>88908</v>
      </c>
      <c r="E27" s="53">
        <v>83106</v>
      </c>
      <c r="F27" s="53">
        <v>94203</v>
      </c>
      <c r="G27" s="53">
        <v>134305</v>
      </c>
      <c r="H27" s="53">
        <v>171736</v>
      </c>
      <c r="I27" s="53">
        <v>189091</v>
      </c>
      <c r="J27" s="53">
        <v>184340</v>
      </c>
      <c r="K27" s="53">
        <v>97821</v>
      </c>
      <c r="L27" s="53">
        <v>90101</v>
      </c>
      <c r="M27" s="53">
        <v>92465</v>
      </c>
      <c r="N27" s="53">
        <v>82964</v>
      </c>
      <c r="O27" s="53">
        <v>0</v>
      </c>
      <c r="P27" s="29">
        <f>SUM(Innsending[[#This Row],[Jan]:[Des]])</f>
        <v>1309040</v>
      </c>
    </row>
    <row r="28" spans="1:16" x14ac:dyDescent="0.25">
      <c r="A28" t="s">
        <v>93</v>
      </c>
      <c r="B28" t="s">
        <v>94</v>
      </c>
      <c r="C28" t="s">
        <v>95</v>
      </c>
      <c r="D28" s="53">
        <v>7308</v>
      </c>
      <c r="E28" s="53">
        <v>6080</v>
      </c>
      <c r="F28" s="53">
        <v>6176</v>
      </c>
      <c r="G28" s="53">
        <v>6459</v>
      </c>
      <c r="H28" s="53">
        <v>7338</v>
      </c>
      <c r="I28" s="53">
        <v>6393</v>
      </c>
      <c r="J28" s="53">
        <v>5530</v>
      </c>
      <c r="K28" s="53">
        <v>6293</v>
      </c>
      <c r="L28" s="53">
        <v>6069</v>
      </c>
      <c r="M28" s="53">
        <v>5237</v>
      </c>
      <c r="N28" s="53">
        <v>4396</v>
      </c>
      <c r="O28" s="53">
        <v>0</v>
      </c>
      <c r="P28" s="29">
        <f>SUM(Innsending[[#This Row],[Jan]:[Des]])</f>
        <v>67279</v>
      </c>
    </row>
    <row r="29" spans="1:16" x14ac:dyDescent="0.25">
      <c r="A29" t="s">
        <v>96</v>
      </c>
      <c r="B29" t="s">
        <v>97</v>
      </c>
      <c r="C29" t="s">
        <v>98</v>
      </c>
      <c r="D29" s="53">
        <v>1856657</v>
      </c>
      <c r="E29" s="53">
        <v>991586</v>
      </c>
      <c r="F29" s="53">
        <v>864037</v>
      </c>
      <c r="G29" s="53">
        <v>867610</v>
      </c>
      <c r="H29" s="53">
        <v>879800</v>
      </c>
      <c r="I29" s="53">
        <v>863684</v>
      </c>
      <c r="J29" s="53">
        <v>724112</v>
      </c>
      <c r="K29" s="53">
        <v>743632</v>
      </c>
      <c r="L29" s="53">
        <v>814447</v>
      </c>
      <c r="M29" s="53">
        <v>787728</v>
      </c>
      <c r="N29" s="53">
        <v>835999</v>
      </c>
      <c r="O29" s="53">
        <v>0</v>
      </c>
      <c r="P29" s="29">
        <f>SUM(Innsending[[#This Row],[Jan]:[Des]])</f>
        <v>10229292</v>
      </c>
    </row>
    <row r="30" spans="1:16" x14ac:dyDescent="0.25">
      <c r="A30" t="s">
        <v>154</v>
      </c>
      <c r="B30" s="41" t="s">
        <v>155</v>
      </c>
      <c r="C30" s="41" t="s">
        <v>156</v>
      </c>
      <c r="D30" s="53">
        <v>0</v>
      </c>
      <c r="E30" s="53">
        <v>4</v>
      </c>
      <c r="F30" s="53">
        <v>2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29">
        <f>SUM(Innsending[[#This Row],[Jan]:[Des]])</f>
        <v>7</v>
      </c>
    </row>
    <row r="31" spans="1:16" x14ac:dyDescent="0.25">
      <c r="A31" t="s">
        <v>51</v>
      </c>
      <c r="B31" t="s">
        <v>99</v>
      </c>
      <c r="C31" t="s">
        <v>53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29">
        <f>SUM(Innsending[[#This Row],[Jan]:[Des]])</f>
        <v>0</v>
      </c>
    </row>
    <row r="32" spans="1:16" x14ac:dyDescent="0.25">
      <c r="A32" t="s">
        <v>157</v>
      </c>
      <c r="B32" s="41" t="s">
        <v>158</v>
      </c>
      <c r="C32" s="41" t="s">
        <v>159</v>
      </c>
      <c r="D32" s="53">
        <v>1</v>
      </c>
      <c r="E32" s="53">
        <v>0</v>
      </c>
      <c r="F32" s="53">
        <v>2</v>
      </c>
      <c r="G32" s="53">
        <v>1</v>
      </c>
      <c r="H32" s="53">
        <v>0</v>
      </c>
      <c r="I32" s="53">
        <v>1</v>
      </c>
      <c r="J32" s="53">
        <v>3</v>
      </c>
      <c r="K32" s="53">
        <v>0</v>
      </c>
      <c r="L32" s="53">
        <v>0</v>
      </c>
      <c r="M32" s="53">
        <v>2</v>
      </c>
      <c r="N32" s="53">
        <v>0</v>
      </c>
      <c r="O32" s="53">
        <v>0</v>
      </c>
      <c r="P32" s="29">
        <f>SUM(Innsending[[#This Row],[Jan]:[Des]])</f>
        <v>10</v>
      </c>
    </row>
    <row r="33" spans="1:16" x14ac:dyDescent="0.25">
      <c r="A33" t="s">
        <v>160</v>
      </c>
      <c r="B33" t="s">
        <v>161</v>
      </c>
      <c r="C33" t="s">
        <v>162</v>
      </c>
      <c r="D33" s="53">
        <v>8375</v>
      </c>
      <c r="E33" s="53">
        <v>7028</v>
      </c>
      <c r="F33" s="53">
        <v>7129</v>
      </c>
      <c r="G33" s="53">
        <v>7617</v>
      </c>
      <c r="H33" s="53">
        <v>8371</v>
      </c>
      <c r="I33" s="53">
        <v>2100</v>
      </c>
      <c r="J33" s="53">
        <v>1295</v>
      </c>
      <c r="K33" s="53">
        <v>1694</v>
      </c>
      <c r="L33" s="53">
        <v>2038</v>
      </c>
      <c r="M33" s="53">
        <v>2085</v>
      </c>
      <c r="N33" s="53">
        <v>1713</v>
      </c>
      <c r="O33" s="53">
        <v>0</v>
      </c>
      <c r="P33" s="29">
        <f>SUM(Innsending[[#This Row],[Jan]:[Des]])</f>
        <v>49445</v>
      </c>
    </row>
    <row r="34" spans="1:16" x14ac:dyDescent="0.25">
      <c r="A34" t="s">
        <v>163</v>
      </c>
      <c r="B34" t="s">
        <v>164</v>
      </c>
      <c r="C34" t="s">
        <v>165</v>
      </c>
      <c r="D34" s="53">
        <v>141</v>
      </c>
      <c r="E34" s="53">
        <v>37</v>
      </c>
      <c r="F34" s="53">
        <v>39</v>
      </c>
      <c r="G34" s="53">
        <v>28</v>
      </c>
      <c r="H34" s="53">
        <v>29</v>
      </c>
      <c r="I34" s="53">
        <v>14</v>
      </c>
      <c r="J34" s="53">
        <v>2</v>
      </c>
      <c r="K34" s="53">
        <v>3</v>
      </c>
      <c r="L34" s="53">
        <v>4</v>
      </c>
      <c r="M34" s="53">
        <v>0</v>
      </c>
      <c r="N34" s="53">
        <v>3</v>
      </c>
      <c r="O34" s="53">
        <v>0</v>
      </c>
      <c r="P34" s="29">
        <f>SUM(Innsending[[#This Row],[Jan]:[Des]])</f>
        <v>300</v>
      </c>
    </row>
    <row r="35" spans="1:16" x14ac:dyDescent="0.25">
      <c r="A35" s="42" t="s">
        <v>100</v>
      </c>
      <c r="B35" s="42" t="s">
        <v>101</v>
      </c>
      <c r="C35" s="42" t="s">
        <v>102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29">
        <f>SUM(Innsending[[#This Row],[Jan]:[Des]])</f>
        <v>0</v>
      </c>
    </row>
    <row r="36" spans="1:16" x14ac:dyDescent="0.25">
      <c r="A36" t="s">
        <v>103</v>
      </c>
      <c r="B36" t="s">
        <v>104</v>
      </c>
      <c r="C36" t="s">
        <v>105</v>
      </c>
      <c r="D36" s="53">
        <v>42694</v>
      </c>
      <c r="E36" s="53">
        <v>26890</v>
      </c>
      <c r="F36" s="53">
        <v>17888</v>
      </c>
      <c r="G36" s="53">
        <v>36523</v>
      </c>
      <c r="H36" s="53">
        <v>21645</v>
      </c>
      <c r="I36" s="53">
        <v>20827</v>
      </c>
      <c r="J36" s="53">
        <v>30396</v>
      </c>
      <c r="K36" s="53">
        <v>21750</v>
      </c>
      <c r="L36" s="53">
        <v>16947</v>
      </c>
      <c r="M36" s="53">
        <v>32166</v>
      </c>
      <c r="N36" s="53">
        <v>11744</v>
      </c>
      <c r="O36" s="53">
        <v>0</v>
      </c>
      <c r="P36" s="29">
        <f>SUM(Innsending[[#This Row],[Jan]:[Des]])</f>
        <v>279470</v>
      </c>
    </row>
    <row r="37" spans="1:16" x14ac:dyDescent="0.25">
      <c r="A37" t="s">
        <v>166</v>
      </c>
      <c r="B37" t="s">
        <v>167</v>
      </c>
      <c r="C37" t="s">
        <v>168</v>
      </c>
      <c r="D37" s="53">
        <v>8</v>
      </c>
      <c r="E37" s="53">
        <v>35</v>
      </c>
      <c r="F37" s="53">
        <v>58</v>
      </c>
      <c r="G37" s="53">
        <v>1870</v>
      </c>
      <c r="H37" s="53">
        <v>44</v>
      </c>
      <c r="I37" s="53">
        <v>18</v>
      </c>
      <c r="J37" s="53">
        <v>14</v>
      </c>
      <c r="K37" s="53">
        <v>9</v>
      </c>
      <c r="L37" s="53">
        <v>8</v>
      </c>
      <c r="M37" s="53">
        <v>2</v>
      </c>
      <c r="N37" s="53">
        <v>1</v>
      </c>
      <c r="O37" s="53">
        <v>0</v>
      </c>
      <c r="P37" s="29">
        <f>SUM(Innsending[[#This Row],[Jan]:[Des]])</f>
        <v>2067</v>
      </c>
    </row>
    <row r="38" spans="1:16" x14ac:dyDescent="0.25">
      <c r="A38" t="s">
        <v>109</v>
      </c>
      <c r="B38" t="s">
        <v>110</v>
      </c>
      <c r="C38" s="50" t="s">
        <v>111</v>
      </c>
      <c r="D38" s="53">
        <v>9317</v>
      </c>
      <c r="E38" s="53">
        <v>8518</v>
      </c>
      <c r="F38" s="53">
        <v>8016</v>
      </c>
      <c r="G38" s="53">
        <v>8441</v>
      </c>
      <c r="H38" s="53">
        <v>8247</v>
      </c>
      <c r="I38" s="53">
        <v>8180</v>
      </c>
      <c r="J38" s="53">
        <v>8584</v>
      </c>
      <c r="K38" s="53">
        <v>9178</v>
      </c>
      <c r="L38" s="53">
        <v>10152</v>
      </c>
      <c r="M38" s="53">
        <v>10896</v>
      </c>
      <c r="N38" s="53">
        <v>9791</v>
      </c>
      <c r="O38" s="53">
        <v>0</v>
      </c>
      <c r="P38" s="29">
        <f>SUM(Innsending[[#This Row],[Jan]:[Des]])</f>
        <v>99320</v>
      </c>
    </row>
    <row r="39" spans="1:16" x14ac:dyDescent="0.25">
      <c r="A39" t="s">
        <v>112</v>
      </c>
      <c r="B39" t="s">
        <v>113</v>
      </c>
      <c r="C39" s="50" t="s">
        <v>114</v>
      </c>
      <c r="D39" s="53">
        <v>22</v>
      </c>
      <c r="E39" s="53">
        <v>25</v>
      </c>
      <c r="F39" s="53">
        <v>4</v>
      </c>
      <c r="G39" s="53">
        <v>4</v>
      </c>
      <c r="H39" s="53">
        <v>2</v>
      </c>
      <c r="I39" s="53">
        <v>1</v>
      </c>
      <c r="J39" s="53">
        <v>0</v>
      </c>
      <c r="K39" s="53">
        <v>2</v>
      </c>
      <c r="L39" s="53">
        <v>1</v>
      </c>
      <c r="M39" s="53">
        <v>1</v>
      </c>
      <c r="N39" s="53">
        <v>0</v>
      </c>
      <c r="O39" s="53">
        <v>0</v>
      </c>
      <c r="P39" s="29">
        <f>SUM(Innsending[[#This Row],[Jan]:[Des]])</f>
        <v>62</v>
      </c>
    </row>
    <row r="40" spans="1:16" x14ac:dyDescent="0.25">
      <c r="A40" t="s">
        <v>169</v>
      </c>
      <c r="B40" s="41" t="s">
        <v>170</v>
      </c>
      <c r="C40" s="50" t="s">
        <v>171</v>
      </c>
      <c r="D40" s="53">
        <v>0</v>
      </c>
      <c r="E40" s="53">
        <v>1</v>
      </c>
      <c r="F40" s="53">
        <v>0</v>
      </c>
      <c r="G40" s="53">
        <v>1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29">
        <f>SUM(Innsending[[#This Row],[Jan]:[Des]])</f>
        <v>2</v>
      </c>
    </row>
    <row r="41" spans="1:16" x14ac:dyDescent="0.25">
      <c r="A41" t="s">
        <v>172</v>
      </c>
      <c r="B41" t="s">
        <v>173</v>
      </c>
      <c r="C41" t="s">
        <v>174</v>
      </c>
      <c r="D41" s="53">
        <v>113</v>
      </c>
      <c r="E41" s="53">
        <v>37</v>
      </c>
      <c r="F41" s="53">
        <v>5</v>
      </c>
      <c r="G41" s="53">
        <v>3</v>
      </c>
      <c r="H41" s="53">
        <v>2</v>
      </c>
      <c r="I41" s="53">
        <v>2</v>
      </c>
      <c r="J41" s="53">
        <v>1</v>
      </c>
      <c r="K41" s="53">
        <v>4</v>
      </c>
      <c r="L41" s="53">
        <v>1</v>
      </c>
      <c r="M41" s="53">
        <v>1</v>
      </c>
      <c r="N41" s="53">
        <v>2</v>
      </c>
      <c r="O41" s="53">
        <v>0</v>
      </c>
      <c r="P41" s="29">
        <f>SUM(Innsending[[#This Row],[Jan]:[Des]])</f>
        <v>171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G13" sqref="G13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4" width="11.7109375" style="29" customWidth="1"/>
    <col min="5" max="6" width="11.7109375" style="28" customWidth="1"/>
    <col min="7" max="16" width="11.7109375" style="29" customWidth="1"/>
    <col min="17" max="17" width="10.28515625" customWidth="1"/>
    <col min="22" max="22" width="33.42578125" bestFit="1" customWidth="1"/>
  </cols>
  <sheetData>
    <row r="1" spans="1:16" ht="21" x14ac:dyDescent="0.35">
      <c r="D1" s="69">
        <v>2024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25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35">
        <v>991825827</v>
      </c>
      <c r="B3" s="41" t="s">
        <v>43</v>
      </c>
      <c r="C3" s="41" t="s">
        <v>44</v>
      </c>
      <c r="D3" s="38">
        <v>220341</v>
      </c>
      <c r="E3" s="38">
        <v>185435</v>
      </c>
      <c r="F3" s="38">
        <v>217441</v>
      </c>
      <c r="G3" s="38">
        <v>208409</v>
      </c>
      <c r="H3" s="38">
        <v>453998</v>
      </c>
      <c r="I3" s="38">
        <v>854534</v>
      </c>
      <c r="J3" s="38">
        <v>75889</v>
      </c>
      <c r="K3" s="38">
        <v>157523</v>
      </c>
      <c r="L3" s="38">
        <v>350732</v>
      </c>
      <c r="M3" s="38">
        <v>153757</v>
      </c>
      <c r="N3" s="38">
        <v>585093</v>
      </c>
      <c r="O3" s="38">
        <v>0</v>
      </c>
      <c r="P3" s="34">
        <f>SUM(Formidling[[#This Row],[Jan]:[Des]])</f>
        <v>3463152</v>
      </c>
    </row>
    <row r="4" spans="1:16" x14ac:dyDescent="0.25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29">
        <f>SUM(Formidling[[#This Row],[Jan]:[Des]])</f>
        <v>0</v>
      </c>
    </row>
    <row r="5" spans="1:16" x14ac:dyDescent="0.25">
      <c r="A5" s="35">
        <v>982531950</v>
      </c>
      <c r="B5" t="s">
        <v>88</v>
      </c>
      <c r="C5" t="s">
        <v>89</v>
      </c>
      <c r="D5" s="29">
        <v>41856</v>
      </c>
      <c r="E5" s="38">
        <v>40369</v>
      </c>
      <c r="F5" s="38">
        <v>34342</v>
      </c>
      <c r="G5" s="38">
        <v>39265</v>
      </c>
      <c r="H5" s="38">
        <v>35302</v>
      </c>
      <c r="I5" s="38">
        <v>35675</v>
      </c>
      <c r="J5" s="38">
        <v>27074</v>
      </c>
      <c r="K5" s="38">
        <v>35884</v>
      </c>
      <c r="L5" s="38">
        <v>39382</v>
      </c>
      <c r="M5" s="38">
        <v>44105</v>
      </c>
      <c r="N5" s="38">
        <v>43459</v>
      </c>
      <c r="O5" s="38">
        <v>0</v>
      </c>
      <c r="P5" s="29">
        <f>SUM(Formidling[[#This Row],[Jan]:[Des]])</f>
        <v>416713</v>
      </c>
    </row>
    <row r="6" spans="1:16" x14ac:dyDescent="0.25">
      <c r="A6" s="35">
        <v>974760673</v>
      </c>
      <c r="B6" t="s">
        <v>91</v>
      </c>
      <c r="C6" t="s">
        <v>92</v>
      </c>
      <c r="D6" s="29">
        <v>119244</v>
      </c>
      <c r="E6" s="38">
        <v>120212</v>
      </c>
      <c r="F6" s="38">
        <v>116987</v>
      </c>
      <c r="G6" s="38">
        <v>131169</v>
      </c>
      <c r="H6" s="38">
        <v>118216</v>
      </c>
      <c r="I6" s="38">
        <v>135942</v>
      </c>
      <c r="J6" s="38">
        <v>132539</v>
      </c>
      <c r="K6" s="38">
        <v>149807</v>
      </c>
      <c r="L6" s="38">
        <v>131052</v>
      </c>
      <c r="M6" s="38">
        <v>135933</v>
      </c>
      <c r="N6" s="38">
        <v>118093</v>
      </c>
      <c r="O6" s="38">
        <v>0</v>
      </c>
      <c r="P6" s="29">
        <f>SUM(Formidling[[#This Row],[Jan]:[Des]])</f>
        <v>1409194</v>
      </c>
    </row>
    <row r="7" spans="1:16" x14ac:dyDescent="0.25">
      <c r="A7" s="35">
        <v>971040238</v>
      </c>
      <c r="B7" t="s">
        <v>175</v>
      </c>
      <c r="C7" t="s">
        <v>176</v>
      </c>
      <c r="D7" s="29">
        <v>182403</v>
      </c>
      <c r="E7" s="38">
        <v>184001</v>
      </c>
      <c r="F7" s="38">
        <v>165489</v>
      </c>
      <c r="G7" s="38">
        <v>191836</v>
      </c>
      <c r="H7" s="38">
        <v>191620</v>
      </c>
      <c r="I7" s="38">
        <v>213819</v>
      </c>
      <c r="J7" s="38">
        <v>197094</v>
      </c>
      <c r="K7" s="38">
        <v>232062</v>
      </c>
      <c r="L7" s="38">
        <v>226683</v>
      </c>
      <c r="M7" s="38">
        <v>252694</v>
      </c>
      <c r="N7" s="38">
        <v>217981</v>
      </c>
      <c r="O7" s="38">
        <v>0</v>
      </c>
      <c r="P7" s="29">
        <f>SUM(Formidling[[#This Row],[Jan]:[Des]])</f>
        <v>2255682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workbookViewId="0">
      <selection activeCell="L50" sqref="L50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5" width="11.7109375" style="28" customWidth="1"/>
    <col min="6" max="15" width="11.7109375" style="29" customWidth="1"/>
    <col min="16" max="16" width="12.42578125" style="29" customWidth="1"/>
    <col min="19" max="19" width="9.140625" bestFit="1" customWidth="1"/>
    <col min="20" max="20" width="15" bestFit="1" customWidth="1"/>
    <col min="21" max="21" width="18.28515625" bestFit="1" customWidth="1"/>
    <col min="22" max="22" width="73.7109375" bestFit="1" customWidth="1"/>
    <col min="23" max="23" width="10" bestFit="1" customWidth="1"/>
    <col min="25" max="25" width="6" bestFit="1" customWidth="1"/>
    <col min="27" max="27" width="9" bestFit="1" customWidth="1"/>
    <col min="30" max="31" width="9.140625" bestFit="1" customWidth="1"/>
    <col min="34" max="34" width="9.140625" bestFit="1" customWidth="1"/>
    <col min="46" max="46" width="9.140625" bestFit="1" customWidth="1"/>
  </cols>
  <sheetData>
    <row r="1" spans="1:16" ht="21" x14ac:dyDescent="0.35">
      <c r="D1" s="69">
        <v>2024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35" t="s">
        <v>36</v>
      </c>
      <c r="B3" t="s">
        <v>37</v>
      </c>
      <c r="C3" t="s">
        <v>38</v>
      </c>
      <c r="D3" s="38">
        <v>8500194</v>
      </c>
      <c r="E3" s="38">
        <v>7713755</v>
      </c>
      <c r="F3" s="38">
        <v>6493623</v>
      </c>
      <c r="G3" s="38">
        <v>6959490</v>
      </c>
      <c r="H3" s="38">
        <v>6623511</v>
      </c>
      <c r="I3" s="38">
        <v>6513639</v>
      </c>
      <c r="J3" s="38">
        <v>4671861</v>
      </c>
      <c r="K3" s="38">
        <v>6509880</v>
      </c>
      <c r="L3" s="38">
        <v>7497237</v>
      </c>
      <c r="M3" s="38">
        <v>15066288</v>
      </c>
      <c r="N3" s="38">
        <v>13750663</v>
      </c>
      <c r="O3" s="38">
        <v>0</v>
      </c>
      <c r="P3" s="29">
        <f>SUM(Autorisasjon[[#This Row],[Jan]:[Des]])</f>
        <v>90300141</v>
      </c>
    </row>
    <row r="4" spans="1:16" x14ac:dyDescent="0.25">
      <c r="A4" s="35" t="s">
        <v>177</v>
      </c>
      <c r="B4" t="s">
        <v>178</v>
      </c>
      <c r="C4" t="s">
        <v>179</v>
      </c>
      <c r="D4" s="38">
        <v>790</v>
      </c>
      <c r="E4" s="38">
        <v>1122</v>
      </c>
      <c r="F4" s="38">
        <v>756</v>
      </c>
      <c r="G4" s="38">
        <v>917</v>
      </c>
      <c r="H4" s="38">
        <v>971</v>
      </c>
      <c r="I4" s="38">
        <v>995</v>
      </c>
      <c r="J4" s="38">
        <v>914</v>
      </c>
      <c r="K4" s="38">
        <v>920</v>
      </c>
      <c r="L4" s="38">
        <v>965</v>
      </c>
      <c r="M4" s="38">
        <v>2757</v>
      </c>
      <c r="N4" s="38">
        <v>372</v>
      </c>
      <c r="O4" s="38">
        <v>0</v>
      </c>
      <c r="P4" s="29">
        <f>SUM(Autorisasjon[[#This Row],[Jan]:[Des]])</f>
        <v>11479</v>
      </c>
    </row>
    <row r="5" spans="1:16" x14ac:dyDescent="0.25">
      <c r="A5" s="46" t="s">
        <v>180</v>
      </c>
      <c r="B5" t="s">
        <v>181</v>
      </c>
      <c r="C5" t="s">
        <v>182</v>
      </c>
      <c r="D5" s="38">
        <v>3943</v>
      </c>
      <c r="E5" s="38">
        <v>3748</v>
      </c>
      <c r="F5" s="38">
        <v>3989</v>
      </c>
      <c r="G5" s="38">
        <v>4009</v>
      </c>
      <c r="H5" s="38">
        <v>3699</v>
      </c>
      <c r="I5" s="38">
        <v>3951</v>
      </c>
      <c r="J5" s="38">
        <v>3772</v>
      </c>
      <c r="K5" s="38">
        <v>3869</v>
      </c>
      <c r="L5" s="38">
        <v>3589</v>
      </c>
      <c r="M5" s="38">
        <v>3802</v>
      </c>
      <c r="N5" s="38">
        <v>3871</v>
      </c>
      <c r="O5" s="38">
        <v>0</v>
      </c>
      <c r="P5" s="34">
        <f>SUM(Autorisasjon[[#This Row],[Jan]:[Des]])</f>
        <v>42242</v>
      </c>
    </row>
    <row r="6" spans="1:16" x14ac:dyDescent="0.25">
      <c r="A6" s="35" t="s">
        <v>42</v>
      </c>
      <c r="B6" t="s">
        <v>43</v>
      </c>
      <c r="C6" t="s">
        <v>44</v>
      </c>
      <c r="D6" s="38">
        <v>7164</v>
      </c>
      <c r="E6" s="38">
        <v>51851</v>
      </c>
      <c r="F6" s="38">
        <v>16547</v>
      </c>
      <c r="G6" s="38">
        <v>13082</v>
      </c>
      <c r="H6" s="38">
        <v>14402</v>
      </c>
      <c r="I6" s="38">
        <v>18088</v>
      </c>
      <c r="J6" s="38">
        <v>8358</v>
      </c>
      <c r="K6" s="38">
        <v>11870</v>
      </c>
      <c r="L6" s="38">
        <v>10866</v>
      </c>
      <c r="M6" s="38">
        <v>9429</v>
      </c>
      <c r="N6" s="38">
        <v>15075</v>
      </c>
      <c r="O6" s="38">
        <v>0</v>
      </c>
      <c r="P6" s="29">
        <f>SUM(Autorisasjon[[#This Row],[Jan]:[Des]])</f>
        <v>176732</v>
      </c>
    </row>
    <row r="7" spans="1:16" x14ac:dyDescent="0.25">
      <c r="A7" s="35" t="s">
        <v>45</v>
      </c>
      <c r="B7" s="41" t="s">
        <v>46</v>
      </c>
      <c r="C7" s="41" t="s">
        <v>47</v>
      </c>
      <c r="D7" s="38">
        <v>770</v>
      </c>
      <c r="E7" s="38">
        <v>827</v>
      </c>
      <c r="F7" s="38">
        <v>817</v>
      </c>
      <c r="G7" s="38">
        <v>910</v>
      </c>
      <c r="H7" s="38">
        <v>777</v>
      </c>
      <c r="I7" s="38">
        <v>828</v>
      </c>
      <c r="J7" s="38">
        <v>630</v>
      </c>
      <c r="K7" s="38">
        <v>822</v>
      </c>
      <c r="L7" s="38">
        <v>905</v>
      </c>
      <c r="M7" s="38">
        <v>908</v>
      </c>
      <c r="N7" s="38">
        <v>930</v>
      </c>
      <c r="O7" s="38">
        <v>0</v>
      </c>
      <c r="P7" s="34">
        <f>SUM(Autorisasjon[[#This Row],[Jan]:[Des]])</f>
        <v>9124</v>
      </c>
    </row>
    <row r="8" spans="1:16" x14ac:dyDescent="0.25">
      <c r="A8" s="35" t="s">
        <v>48</v>
      </c>
      <c r="B8" t="s">
        <v>49</v>
      </c>
      <c r="C8" t="s">
        <v>50</v>
      </c>
      <c r="D8" s="38">
        <v>223</v>
      </c>
      <c r="E8" s="38">
        <v>1653</v>
      </c>
      <c r="F8" s="38">
        <v>1775</v>
      </c>
      <c r="G8" s="38">
        <v>1721</v>
      </c>
      <c r="H8" s="38">
        <v>821</v>
      </c>
      <c r="I8" s="38">
        <v>1865</v>
      </c>
      <c r="J8" s="38">
        <v>346</v>
      </c>
      <c r="K8" s="38">
        <v>1064</v>
      </c>
      <c r="L8" s="38">
        <v>927</v>
      </c>
      <c r="M8" s="38">
        <v>988</v>
      </c>
      <c r="N8" s="38">
        <v>457</v>
      </c>
      <c r="O8" s="38">
        <v>0</v>
      </c>
      <c r="P8" s="29">
        <f>SUM(Autorisasjon[[#This Row],[Jan]:[Des]])</f>
        <v>11840</v>
      </c>
    </row>
    <row r="9" spans="1:16" x14ac:dyDescent="0.25">
      <c r="A9" s="35" t="s">
        <v>54</v>
      </c>
      <c r="B9" s="41" t="s">
        <v>55</v>
      </c>
      <c r="C9" s="41" t="s">
        <v>56</v>
      </c>
      <c r="D9" s="38">
        <v>769</v>
      </c>
      <c r="E9" s="38">
        <v>727</v>
      </c>
      <c r="F9" s="38">
        <v>1059</v>
      </c>
      <c r="G9" s="38">
        <v>1096</v>
      </c>
      <c r="H9" s="38">
        <v>715</v>
      </c>
      <c r="I9" s="38">
        <v>460</v>
      </c>
      <c r="J9" s="38">
        <v>268</v>
      </c>
      <c r="K9" s="38">
        <v>375</v>
      </c>
      <c r="L9" s="38">
        <v>338</v>
      </c>
      <c r="M9" s="38">
        <v>480</v>
      </c>
      <c r="N9" s="38">
        <v>412</v>
      </c>
      <c r="O9" s="38">
        <v>0</v>
      </c>
      <c r="P9" s="34">
        <f>SUM(Autorisasjon[[#This Row],[Jan]:[Des]])</f>
        <v>6699</v>
      </c>
    </row>
    <row r="10" spans="1:16" x14ac:dyDescent="0.25">
      <c r="A10" s="35" t="s">
        <v>57</v>
      </c>
      <c r="B10" t="s">
        <v>58</v>
      </c>
      <c r="C10" t="s">
        <v>59</v>
      </c>
      <c r="D10" s="38">
        <v>5894</v>
      </c>
      <c r="E10" s="38">
        <v>7606</v>
      </c>
      <c r="F10" s="38">
        <v>5112</v>
      </c>
      <c r="G10" s="38">
        <v>4972</v>
      </c>
      <c r="H10" s="38">
        <v>5759</v>
      </c>
      <c r="I10" s="38">
        <v>4531</v>
      </c>
      <c r="J10" s="38">
        <v>3429</v>
      </c>
      <c r="K10" s="38">
        <v>6217</v>
      </c>
      <c r="L10" s="38">
        <v>12827</v>
      </c>
      <c r="M10" s="38">
        <v>24332</v>
      </c>
      <c r="N10" s="38">
        <v>22730</v>
      </c>
      <c r="O10" s="38">
        <v>0</v>
      </c>
      <c r="P10" s="29">
        <f>SUM(Autorisasjon[[#This Row],[Jan]:[Des]])</f>
        <v>103409</v>
      </c>
    </row>
    <row r="11" spans="1:16" x14ac:dyDescent="0.25">
      <c r="A11" s="35" t="s">
        <v>183</v>
      </c>
      <c r="B11" s="41" t="s">
        <v>184</v>
      </c>
      <c r="C11" s="41" t="s">
        <v>185</v>
      </c>
      <c r="D11" s="38">
        <v>4113</v>
      </c>
      <c r="E11" s="38">
        <v>3919</v>
      </c>
      <c r="F11" s="38">
        <v>3944</v>
      </c>
      <c r="G11" s="38">
        <v>3830</v>
      </c>
      <c r="H11" s="38">
        <v>3905</v>
      </c>
      <c r="I11" s="38">
        <v>4060</v>
      </c>
      <c r="J11" s="38">
        <v>3877</v>
      </c>
      <c r="K11" s="38">
        <v>4143</v>
      </c>
      <c r="L11" s="38">
        <v>4021</v>
      </c>
      <c r="M11" s="38">
        <v>4288</v>
      </c>
      <c r="N11" s="38">
        <v>4322</v>
      </c>
      <c r="O11" s="38">
        <v>0</v>
      </c>
      <c r="P11" s="34">
        <f>SUM(Autorisasjon[[#This Row],[Jan]:[Des]])</f>
        <v>44422</v>
      </c>
    </row>
    <row r="12" spans="1:16" x14ac:dyDescent="0.25">
      <c r="A12" t="s">
        <v>127</v>
      </c>
      <c r="B12" s="41" t="s">
        <v>128</v>
      </c>
      <c r="C12" s="41" t="s">
        <v>129</v>
      </c>
      <c r="D12" s="38">
        <v>525</v>
      </c>
      <c r="E12" s="38">
        <v>724</v>
      </c>
      <c r="F12" s="38">
        <v>571</v>
      </c>
      <c r="G12" s="38">
        <v>722</v>
      </c>
      <c r="H12" s="38">
        <v>337</v>
      </c>
      <c r="I12" s="38">
        <v>263</v>
      </c>
      <c r="J12" s="38">
        <v>297</v>
      </c>
      <c r="K12" s="38">
        <v>242</v>
      </c>
      <c r="L12" s="38">
        <v>176</v>
      </c>
      <c r="M12" s="38">
        <v>227</v>
      </c>
      <c r="N12" s="38">
        <v>226</v>
      </c>
      <c r="O12" s="38">
        <v>0</v>
      </c>
      <c r="P12" s="34">
        <f>SUM(Autorisasjon[[#This Row],[Jan]:[Des]])</f>
        <v>4310</v>
      </c>
    </row>
    <row r="13" spans="1:16" x14ac:dyDescent="0.25">
      <c r="A13" s="35" t="s">
        <v>133</v>
      </c>
      <c r="B13" s="41" t="s">
        <v>134</v>
      </c>
      <c r="C13" s="41" t="s">
        <v>135</v>
      </c>
      <c r="D13" s="38">
        <v>20669</v>
      </c>
      <c r="E13" s="38">
        <v>20110</v>
      </c>
      <c r="F13" s="38">
        <v>17618</v>
      </c>
      <c r="G13" s="38">
        <v>17006</v>
      </c>
      <c r="H13" s="38">
        <v>17711</v>
      </c>
      <c r="I13" s="38">
        <v>8078</v>
      </c>
      <c r="J13" s="38">
        <v>8198</v>
      </c>
      <c r="K13" s="38">
        <v>13666</v>
      </c>
      <c r="L13" s="38">
        <v>37348</v>
      </c>
      <c r="M13" s="38">
        <v>20188</v>
      </c>
      <c r="N13" s="38">
        <v>8759</v>
      </c>
      <c r="O13" s="38">
        <v>0</v>
      </c>
      <c r="P13" s="34">
        <f>SUM(Autorisasjon[[#This Row],[Jan]:[Des]])</f>
        <v>189351</v>
      </c>
    </row>
    <row r="14" spans="1:16" x14ac:dyDescent="0.25">
      <c r="A14" s="35" t="s">
        <v>186</v>
      </c>
      <c r="B14" t="s">
        <v>187</v>
      </c>
      <c r="C14" s="41" t="s">
        <v>188</v>
      </c>
      <c r="D14" s="38">
        <v>12568</v>
      </c>
      <c r="E14" s="38">
        <v>10627</v>
      </c>
      <c r="F14" s="38">
        <v>12867</v>
      </c>
      <c r="G14" s="38">
        <v>11532</v>
      </c>
      <c r="H14" s="38">
        <v>14092</v>
      </c>
      <c r="I14" s="38">
        <v>13986</v>
      </c>
      <c r="J14" s="38">
        <v>14647</v>
      </c>
      <c r="K14" s="38">
        <v>13012</v>
      </c>
      <c r="L14" s="38">
        <v>16837</v>
      </c>
      <c r="M14" s="38">
        <v>13982</v>
      </c>
      <c r="N14" s="38">
        <v>12397</v>
      </c>
      <c r="O14" s="38">
        <v>0</v>
      </c>
      <c r="P14" s="34">
        <f>SUM(Autorisasjon[[#This Row],[Jan]:[Des]])</f>
        <v>146547</v>
      </c>
    </row>
    <row r="15" spans="1:16" x14ac:dyDescent="0.25">
      <c r="A15" s="35" t="s">
        <v>66</v>
      </c>
      <c r="B15" t="s">
        <v>67</v>
      </c>
      <c r="C15" t="s">
        <v>68</v>
      </c>
      <c r="D15" s="38">
        <v>129468</v>
      </c>
      <c r="E15" s="38">
        <v>136592</v>
      </c>
      <c r="F15" s="38">
        <v>180611</v>
      </c>
      <c r="G15" s="38">
        <v>185176</v>
      </c>
      <c r="H15" s="38">
        <v>191627</v>
      </c>
      <c r="I15" s="38">
        <v>198712</v>
      </c>
      <c r="J15" s="38">
        <v>206502</v>
      </c>
      <c r="K15" s="38">
        <v>250415</v>
      </c>
      <c r="L15" s="38">
        <v>285245</v>
      </c>
      <c r="M15" s="38">
        <v>323140</v>
      </c>
      <c r="N15" s="38">
        <v>276821</v>
      </c>
      <c r="O15" s="38">
        <v>0</v>
      </c>
      <c r="P15" s="29">
        <f>SUM(Autorisasjon[[#This Row],[Jan]:[Des]])</f>
        <v>2364309</v>
      </c>
    </row>
    <row r="16" spans="1:16" x14ac:dyDescent="0.25">
      <c r="A16" s="35" t="s">
        <v>189</v>
      </c>
      <c r="B16" t="s">
        <v>190</v>
      </c>
      <c r="C16" t="s">
        <v>191</v>
      </c>
      <c r="D16" s="38">
        <v>93321</v>
      </c>
      <c r="E16" s="38">
        <v>30351</v>
      </c>
      <c r="F16" s="38">
        <v>28404</v>
      </c>
      <c r="G16" s="38">
        <v>26451</v>
      </c>
      <c r="H16" s="38">
        <v>31289</v>
      </c>
      <c r="I16" s="38">
        <v>31848</v>
      </c>
      <c r="J16" s="38">
        <v>17735</v>
      </c>
      <c r="K16" s="38">
        <v>26060</v>
      </c>
      <c r="L16" s="38">
        <v>35046</v>
      </c>
      <c r="M16" s="38">
        <v>39404</v>
      </c>
      <c r="N16" s="38">
        <v>37561</v>
      </c>
      <c r="O16" s="38">
        <v>0</v>
      </c>
      <c r="P16" s="29">
        <f>SUM(Autorisasjon[[#This Row],[Jan]:[Des]])</f>
        <v>397470</v>
      </c>
    </row>
    <row r="17" spans="1:33" x14ac:dyDescent="0.25">
      <c r="A17" s="35" t="s">
        <v>192</v>
      </c>
      <c r="B17" t="s">
        <v>193</v>
      </c>
      <c r="C17" t="s">
        <v>194</v>
      </c>
      <c r="D17" s="38">
        <v>2556</v>
      </c>
      <c r="E17" s="38">
        <v>2678</v>
      </c>
      <c r="F17" s="38">
        <v>2912</v>
      </c>
      <c r="G17" s="38">
        <v>2931</v>
      </c>
      <c r="H17" s="38">
        <v>2505</v>
      </c>
      <c r="I17" s="38">
        <v>2206</v>
      </c>
      <c r="J17" s="38">
        <v>1724</v>
      </c>
      <c r="K17" s="38">
        <v>2209</v>
      </c>
      <c r="L17" s="38">
        <v>2475</v>
      </c>
      <c r="M17" s="38">
        <v>2979</v>
      </c>
      <c r="N17" s="38">
        <v>2305</v>
      </c>
      <c r="O17" s="38">
        <v>0</v>
      </c>
      <c r="P17" s="29">
        <f>SUM(Autorisasjon[[#This Row],[Jan]:[Des]])</f>
        <v>27480</v>
      </c>
    </row>
    <row r="18" spans="1:33" x14ac:dyDescent="0.25">
      <c r="A18" s="35" t="s">
        <v>195</v>
      </c>
      <c r="B18" s="41" t="s">
        <v>196</v>
      </c>
      <c r="C18" s="41" t="s">
        <v>197</v>
      </c>
      <c r="D18" s="38">
        <v>3728</v>
      </c>
      <c r="E18" s="38">
        <v>4968</v>
      </c>
      <c r="F18" s="38">
        <v>3989</v>
      </c>
      <c r="G18" s="38">
        <v>3449</v>
      </c>
      <c r="H18" s="38">
        <v>3147</v>
      </c>
      <c r="I18" s="38">
        <v>3048</v>
      </c>
      <c r="J18" s="38">
        <v>2155</v>
      </c>
      <c r="K18" s="38">
        <v>2727</v>
      </c>
      <c r="L18" s="38">
        <v>2796</v>
      </c>
      <c r="M18" s="38">
        <v>3005</v>
      </c>
      <c r="N18" s="38">
        <v>2807</v>
      </c>
      <c r="O18" s="38">
        <v>0</v>
      </c>
      <c r="P18" s="34">
        <f>SUM(Autorisasjon[[#This Row],[Jan]:[Des]])</f>
        <v>35819</v>
      </c>
    </row>
    <row r="19" spans="1:33" x14ac:dyDescent="0.25">
      <c r="A19" s="35" t="s">
        <v>69</v>
      </c>
      <c r="B19" s="41" t="s">
        <v>70</v>
      </c>
      <c r="C19" s="41" t="s">
        <v>71</v>
      </c>
      <c r="D19" s="38">
        <v>5349</v>
      </c>
      <c r="E19" s="38">
        <v>10120</v>
      </c>
      <c r="F19" s="38">
        <v>10724</v>
      </c>
      <c r="G19" s="38">
        <v>10346</v>
      </c>
      <c r="H19" s="38">
        <v>10750</v>
      </c>
      <c r="I19" s="38">
        <v>10505</v>
      </c>
      <c r="J19" s="38">
        <v>10693</v>
      </c>
      <c r="K19" s="38">
        <v>10640</v>
      </c>
      <c r="L19" s="38">
        <v>9307</v>
      </c>
      <c r="M19" s="38">
        <v>5540</v>
      </c>
      <c r="N19" s="38">
        <v>5449</v>
      </c>
      <c r="O19" s="38">
        <v>0</v>
      </c>
      <c r="P19" s="34">
        <f>SUM(Autorisasjon[[#This Row],[Jan]:[Des]])</f>
        <v>99423</v>
      </c>
    </row>
    <row r="20" spans="1:33" x14ac:dyDescent="0.25">
      <c r="A20" s="35" t="s">
        <v>78</v>
      </c>
      <c r="B20" t="s">
        <v>79</v>
      </c>
      <c r="C20" t="s">
        <v>80</v>
      </c>
      <c r="D20" s="38">
        <v>12688</v>
      </c>
      <c r="E20" s="38">
        <v>10722</v>
      </c>
      <c r="F20" s="38">
        <v>16386</v>
      </c>
      <c r="G20" s="38">
        <v>9482</v>
      </c>
      <c r="H20" s="38">
        <v>13752</v>
      </c>
      <c r="I20" s="38">
        <v>9632</v>
      </c>
      <c r="J20" s="38">
        <v>7627</v>
      </c>
      <c r="K20" s="38">
        <v>10894</v>
      </c>
      <c r="L20" s="38">
        <v>11652</v>
      </c>
      <c r="M20" s="38">
        <v>27577</v>
      </c>
      <c r="N20" s="38">
        <v>15903</v>
      </c>
      <c r="O20" s="38">
        <v>0</v>
      </c>
      <c r="P20" s="29">
        <f>SUM(Autorisasjon[[#This Row],[Jan]:[Des]])</f>
        <v>146315</v>
      </c>
    </row>
    <row r="21" spans="1:33" x14ac:dyDescent="0.25">
      <c r="A21" s="60" t="s">
        <v>139</v>
      </c>
      <c r="B21" s="41" t="s">
        <v>140</v>
      </c>
      <c r="C21" s="41" t="s">
        <v>141</v>
      </c>
      <c r="D21" s="38">
        <v>0</v>
      </c>
      <c r="E21" s="38">
        <v>0</v>
      </c>
      <c r="F21" s="38">
        <v>1081</v>
      </c>
      <c r="G21" s="38">
        <v>321</v>
      </c>
      <c r="H21" s="38">
        <v>308</v>
      </c>
      <c r="I21" s="38">
        <v>146</v>
      </c>
      <c r="J21" s="38">
        <v>155</v>
      </c>
      <c r="K21" s="38">
        <v>278</v>
      </c>
      <c r="L21" s="38">
        <v>314</v>
      </c>
      <c r="M21" s="38">
        <v>194</v>
      </c>
      <c r="N21" s="38">
        <v>140</v>
      </c>
      <c r="O21" s="38">
        <v>0</v>
      </c>
      <c r="P21" s="34">
        <f>SUM(Autorisasjon[[#This Row],[Jan]:[Des]])</f>
        <v>2937</v>
      </c>
      <c r="AG21" s="18"/>
    </row>
    <row r="22" spans="1:33" x14ac:dyDescent="0.25">
      <c r="A22" s="35" t="s">
        <v>145</v>
      </c>
      <c r="B22" s="41" t="s">
        <v>146</v>
      </c>
      <c r="C22" s="41" t="s">
        <v>147</v>
      </c>
      <c r="D22" s="38">
        <v>3933</v>
      </c>
      <c r="E22" s="38">
        <v>4393</v>
      </c>
      <c r="F22" s="38">
        <v>4365</v>
      </c>
      <c r="G22" s="38">
        <v>4301</v>
      </c>
      <c r="H22" s="38">
        <v>4314</v>
      </c>
      <c r="I22" s="38">
        <v>4086</v>
      </c>
      <c r="J22" s="38">
        <v>3992</v>
      </c>
      <c r="K22" s="38">
        <v>4063</v>
      </c>
      <c r="L22" s="38">
        <v>4073</v>
      </c>
      <c r="M22" s="38">
        <v>4532</v>
      </c>
      <c r="N22" s="38">
        <v>4344</v>
      </c>
      <c r="O22" s="38">
        <v>0</v>
      </c>
      <c r="P22" s="34">
        <f>SUM(Autorisasjon[[#This Row],[Jan]:[Des]])</f>
        <v>46396</v>
      </c>
      <c r="AG22" s="18"/>
    </row>
    <row r="23" spans="1:33" x14ac:dyDescent="0.25">
      <c r="A23" t="s">
        <v>198</v>
      </c>
      <c r="B23" s="41" t="s">
        <v>199</v>
      </c>
      <c r="C23" s="41" t="s">
        <v>200</v>
      </c>
      <c r="D23" s="38">
        <v>0</v>
      </c>
      <c r="E23" s="38">
        <v>2</v>
      </c>
      <c r="F23" s="38">
        <v>1633</v>
      </c>
      <c r="G23" s="38">
        <v>2211</v>
      </c>
      <c r="H23" s="38">
        <v>1755</v>
      </c>
      <c r="I23" s="38">
        <v>1045</v>
      </c>
      <c r="J23" s="38">
        <v>800</v>
      </c>
      <c r="K23" s="38">
        <v>393</v>
      </c>
      <c r="L23" s="38">
        <v>827</v>
      </c>
      <c r="M23" s="38">
        <v>304</v>
      </c>
      <c r="N23" s="38">
        <v>216</v>
      </c>
      <c r="O23" s="38">
        <v>0</v>
      </c>
      <c r="P23" s="29">
        <f>SUM(Autorisasjon[[#This Row],[Jan]:[Des]])</f>
        <v>9186</v>
      </c>
      <c r="AG23" s="18"/>
    </row>
    <row r="24" spans="1:33" x14ac:dyDescent="0.25">
      <c r="A24" s="43" t="s">
        <v>201</v>
      </c>
      <c r="B24" s="59" t="s">
        <v>202</v>
      </c>
      <c r="C24" t="s">
        <v>203</v>
      </c>
      <c r="D24" s="38">
        <v>282525</v>
      </c>
      <c r="E24" s="38">
        <v>154220</v>
      </c>
      <c r="F24" s="38">
        <v>85766</v>
      </c>
      <c r="G24" s="38">
        <v>108901</v>
      </c>
      <c r="H24" s="38">
        <v>97547</v>
      </c>
      <c r="I24" s="38">
        <v>77559</v>
      </c>
      <c r="J24" s="38">
        <v>49170</v>
      </c>
      <c r="K24" s="38">
        <v>80548</v>
      </c>
      <c r="L24" s="38">
        <v>131754</v>
      </c>
      <c r="M24" s="38">
        <v>190252</v>
      </c>
      <c r="N24" s="38">
        <v>299888</v>
      </c>
      <c r="O24" s="38">
        <v>0</v>
      </c>
      <c r="P24" s="29">
        <f>SUM(Autorisasjon[[#This Row],[Jan]:[Des]])</f>
        <v>1558130</v>
      </c>
    </row>
    <row r="25" spans="1:33" x14ac:dyDescent="0.25">
      <c r="A25" s="43" t="s">
        <v>204</v>
      </c>
      <c r="B25" s="59" t="s">
        <v>205</v>
      </c>
      <c r="C25" t="s">
        <v>206</v>
      </c>
      <c r="D25" s="38">
        <v>2167</v>
      </c>
      <c r="E25" s="38">
        <v>3196</v>
      </c>
      <c r="F25" s="38">
        <v>6109</v>
      </c>
      <c r="G25" s="38">
        <v>2964</v>
      </c>
      <c r="H25" s="38">
        <v>8359</v>
      </c>
      <c r="I25" s="38">
        <v>29780</v>
      </c>
      <c r="J25" s="38">
        <v>1192</v>
      </c>
      <c r="K25" s="38">
        <v>3688</v>
      </c>
      <c r="L25" s="38">
        <v>16600</v>
      </c>
      <c r="M25" s="38">
        <v>12553</v>
      </c>
      <c r="N25" s="38">
        <v>6608</v>
      </c>
      <c r="O25" s="38">
        <v>0</v>
      </c>
      <c r="P25" s="29">
        <f>SUM(Autorisasjon[[#This Row],[Jan]:[Des]])</f>
        <v>93216</v>
      </c>
    </row>
    <row r="26" spans="1:33" ht="15" customHeight="1" x14ac:dyDescent="0.25">
      <c r="A26" s="52" t="s">
        <v>207</v>
      </c>
      <c r="B26" s="41" t="s">
        <v>208</v>
      </c>
      <c r="C26" s="41" t="s">
        <v>209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4">
        <f>SUM(Autorisasjon[[#This Row],[Jan]:[Des]])</f>
        <v>0</v>
      </c>
    </row>
    <row r="27" spans="1:33" ht="15" customHeight="1" x14ac:dyDescent="0.25">
      <c r="A27" s="43" t="s">
        <v>210</v>
      </c>
      <c r="B27" s="41" t="s">
        <v>211</v>
      </c>
      <c r="C27" s="41" t="s">
        <v>212</v>
      </c>
      <c r="D27" s="38">
        <v>1045</v>
      </c>
      <c r="E27" s="38">
        <v>1986</v>
      </c>
      <c r="F27" s="38">
        <v>2065</v>
      </c>
      <c r="G27" s="38">
        <v>3125</v>
      </c>
      <c r="H27" s="38">
        <v>3571</v>
      </c>
      <c r="I27" s="38">
        <v>5071</v>
      </c>
      <c r="J27" s="38">
        <v>2200</v>
      </c>
      <c r="K27" s="38">
        <v>2423</v>
      </c>
      <c r="L27" s="38">
        <v>1747</v>
      </c>
      <c r="M27" s="38">
        <v>1341</v>
      </c>
      <c r="N27" s="38">
        <v>2830</v>
      </c>
      <c r="O27" s="38">
        <v>0</v>
      </c>
      <c r="P27" s="34">
        <f>SUM(Autorisasjon[[#This Row],[Jan]:[Des]])</f>
        <v>27404</v>
      </c>
    </row>
    <row r="28" spans="1:33" ht="15" customHeight="1" x14ac:dyDescent="0.25">
      <c r="A28" s="43" t="s">
        <v>213</v>
      </c>
      <c r="B28" t="s">
        <v>214</v>
      </c>
      <c r="C28" t="s">
        <v>215</v>
      </c>
      <c r="D28" s="38">
        <v>13623</v>
      </c>
      <c r="E28" s="38">
        <v>12847</v>
      </c>
      <c r="F28" s="38">
        <v>10592</v>
      </c>
      <c r="G28" s="38">
        <v>12651</v>
      </c>
      <c r="H28" s="38">
        <v>11891</v>
      </c>
      <c r="I28" s="38">
        <v>15109</v>
      </c>
      <c r="J28" s="38">
        <v>5104</v>
      </c>
      <c r="K28" s="38">
        <v>14645</v>
      </c>
      <c r="L28" s="38">
        <v>21401</v>
      </c>
      <c r="M28" s="38">
        <v>27269</v>
      </c>
      <c r="N28" s="38">
        <v>28261</v>
      </c>
      <c r="O28" s="38">
        <v>0</v>
      </c>
      <c r="P28" s="29">
        <f>SUM(Autorisasjon[[#This Row],[Jan]:[Des]])</f>
        <v>173393</v>
      </c>
    </row>
    <row r="29" spans="1:33" ht="15" customHeight="1" x14ac:dyDescent="0.25">
      <c r="A29" s="43" t="s">
        <v>216</v>
      </c>
      <c r="B29" t="s">
        <v>217</v>
      </c>
      <c r="C29" t="s">
        <v>218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29">
        <f>SUM(Autorisasjon[[#This Row],[Jan]:[Des]])</f>
        <v>0</v>
      </c>
    </row>
    <row r="30" spans="1:33" ht="15" customHeight="1" x14ac:dyDescent="0.25">
      <c r="A30" s="43" t="s">
        <v>151</v>
      </c>
      <c r="B30" t="s">
        <v>152</v>
      </c>
      <c r="C30" t="s">
        <v>153</v>
      </c>
      <c r="D30" s="38">
        <v>40101</v>
      </c>
      <c r="E30" s="38">
        <v>35874</v>
      </c>
      <c r="F30" s="38">
        <v>62003</v>
      </c>
      <c r="G30" s="38">
        <v>42718</v>
      </c>
      <c r="H30" s="38">
        <v>1095795</v>
      </c>
      <c r="I30" s="38">
        <v>639464</v>
      </c>
      <c r="J30" s="38">
        <v>245774</v>
      </c>
      <c r="K30" s="38">
        <v>240663</v>
      </c>
      <c r="L30" s="38">
        <v>817604</v>
      </c>
      <c r="M30" s="38">
        <v>747805</v>
      </c>
      <c r="N30" s="38">
        <v>414772</v>
      </c>
      <c r="O30" s="38">
        <v>0</v>
      </c>
      <c r="P30" s="29">
        <f>SUM(Autorisasjon[[#This Row],[Jan]:[Des]])</f>
        <v>4382573</v>
      </c>
    </row>
    <row r="31" spans="1:33" ht="15" customHeight="1" x14ac:dyDescent="0.25">
      <c r="A31" s="43" t="s">
        <v>84</v>
      </c>
      <c r="B31" t="s">
        <v>85</v>
      </c>
      <c r="C31" t="s">
        <v>86</v>
      </c>
      <c r="D31" s="38">
        <v>1425</v>
      </c>
      <c r="E31" s="38">
        <v>1326</v>
      </c>
      <c r="F31" s="38">
        <v>1056</v>
      </c>
      <c r="G31" s="38">
        <v>1095</v>
      </c>
      <c r="H31" s="38">
        <v>1033</v>
      </c>
      <c r="I31" s="38">
        <v>1066</v>
      </c>
      <c r="J31" s="38">
        <v>859</v>
      </c>
      <c r="K31" s="38">
        <v>1170</v>
      </c>
      <c r="L31" s="38">
        <v>1167</v>
      </c>
      <c r="M31" s="38">
        <v>1247</v>
      </c>
      <c r="N31" s="38">
        <v>1152</v>
      </c>
      <c r="O31" s="38">
        <v>0</v>
      </c>
      <c r="P31" s="29">
        <f>SUM(Autorisasjon[[#This Row],[Jan]:[Des]])</f>
        <v>12596</v>
      </c>
    </row>
    <row r="32" spans="1:33" ht="15" customHeight="1" x14ac:dyDescent="0.25">
      <c r="A32" s="43" t="s">
        <v>90</v>
      </c>
      <c r="B32" t="s">
        <v>91</v>
      </c>
      <c r="C32" t="s">
        <v>92</v>
      </c>
      <c r="D32" s="38">
        <v>11954</v>
      </c>
      <c r="E32" s="38">
        <v>15513</v>
      </c>
      <c r="F32" s="38">
        <v>24491</v>
      </c>
      <c r="G32" s="38">
        <v>31280</v>
      </c>
      <c r="H32" s="38">
        <v>10075</v>
      </c>
      <c r="I32" s="38">
        <v>18153</v>
      </c>
      <c r="J32" s="38">
        <v>20271</v>
      </c>
      <c r="K32" s="38">
        <v>13549</v>
      </c>
      <c r="L32" s="38">
        <v>13046</v>
      </c>
      <c r="M32" s="38">
        <v>12435</v>
      </c>
      <c r="N32" s="38">
        <v>14413</v>
      </c>
      <c r="O32" s="38">
        <v>0</v>
      </c>
      <c r="P32" s="29">
        <f>SUM(Autorisasjon[[#This Row],[Jan]:[Des]])</f>
        <v>185180</v>
      </c>
    </row>
    <row r="33" spans="1:16" ht="15" customHeight="1" x14ac:dyDescent="0.25">
      <c r="A33" s="52" t="s">
        <v>219</v>
      </c>
      <c r="B33" s="41" t="s">
        <v>220</v>
      </c>
      <c r="C33" s="41" t="s">
        <v>221</v>
      </c>
      <c r="D33" s="38">
        <v>1936</v>
      </c>
      <c r="E33" s="38">
        <v>2635</v>
      </c>
      <c r="F33" s="38">
        <v>1156</v>
      </c>
      <c r="G33" s="38">
        <v>842</v>
      </c>
      <c r="H33" s="38">
        <v>365</v>
      </c>
      <c r="I33" s="38">
        <v>726</v>
      </c>
      <c r="J33" s="38">
        <v>1955</v>
      </c>
      <c r="K33" s="38">
        <v>789</v>
      </c>
      <c r="L33" s="38">
        <v>1173</v>
      </c>
      <c r="M33" s="38">
        <v>1178</v>
      </c>
      <c r="N33" s="38">
        <v>875</v>
      </c>
      <c r="O33" s="38">
        <v>0</v>
      </c>
      <c r="P33" s="34">
        <f>SUM(Autorisasjon[[#This Row],[Jan]:[Des]])</f>
        <v>13630</v>
      </c>
    </row>
    <row r="34" spans="1:16" ht="15" customHeight="1" x14ac:dyDescent="0.25">
      <c r="A34" s="43" t="s">
        <v>96</v>
      </c>
      <c r="B34" t="s">
        <v>97</v>
      </c>
      <c r="C34" t="s">
        <v>98</v>
      </c>
      <c r="D34" s="38">
        <v>14848686</v>
      </c>
      <c r="E34" s="38">
        <v>15511814</v>
      </c>
      <c r="F34" s="38">
        <v>31030950</v>
      </c>
      <c r="G34" s="38">
        <v>39161661</v>
      </c>
      <c r="H34" s="38">
        <v>40857237</v>
      </c>
      <c r="I34" s="38">
        <v>31646415</v>
      </c>
      <c r="J34" s="38">
        <v>14654107</v>
      </c>
      <c r="K34" s="38">
        <v>19299324</v>
      </c>
      <c r="L34" s="38">
        <v>18305788</v>
      </c>
      <c r="M34" s="38">
        <v>20165550</v>
      </c>
      <c r="N34" s="38">
        <v>14843197</v>
      </c>
      <c r="O34" s="38">
        <v>0</v>
      </c>
      <c r="P34" s="29">
        <f>SUM(Autorisasjon[[#This Row],[Jan]:[Des]])</f>
        <v>260324729</v>
      </c>
    </row>
    <row r="35" spans="1:16" ht="15" customHeight="1" x14ac:dyDescent="0.25">
      <c r="A35" s="35" t="s">
        <v>222</v>
      </c>
      <c r="B35" t="s">
        <v>223</v>
      </c>
      <c r="C35" t="s">
        <v>224</v>
      </c>
      <c r="D35" s="38">
        <v>1316</v>
      </c>
      <c r="E35" s="38">
        <v>883</v>
      </c>
      <c r="F35" s="38">
        <v>840</v>
      </c>
      <c r="G35" s="38">
        <v>700</v>
      </c>
      <c r="H35" s="38">
        <v>835</v>
      </c>
      <c r="I35" s="38">
        <v>540</v>
      </c>
      <c r="J35" s="38">
        <v>187</v>
      </c>
      <c r="K35" s="38">
        <v>839</v>
      </c>
      <c r="L35" s="38">
        <v>943</v>
      </c>
      <c r="M35" s="38">
        <v>1008</v>
      </c>
      <c r="N35" s="38">
        <v>1106</v>
      </c>
      <c r="O35" s="38">
        <v>0</v>
      </c>
      <c r="P35" s="29">
        <f>SUM(Autorisasjon[[#This Row],[Jan]:[Des]])</f>
        <v>9197</v>
      </c>
    </row>
    <row r="36" spans="1:16" ht="15" customHeight="1" x14ac:dyDescent="0.25">
      <c r="A36" s="58" t="s">
        <v>216</v>
      </c>
      <c r="B36" s="41" t="s">
        <v>225</v>
      </c>
      <c r="C36" s="41" t="s">
        <v>218</v>
      </c>
      <c r="D36" s="38">
        <v>666</v>
      </c>
      <c r="E36" s="38">
        <v>1006</v>
      </c>
      <c r="F36" s="38">
        <v>598</v>
      </c>
      <c r="G36" s="38">
        <v>995</v>
      </c>
      <c r="H36" s="38">
        <v>1638</v>
      </c>
      <c r="I36" s="38">
        <v>1406</v>
      </c>
      <c r="J36" s="38">
        <v>1210</v>
      </c>
      <c r="K36" s="38">
        <v>1414</v>
      </c>
      <c r="L36" s="38">
        <v>1465</v>
      </c>
      <c r="M36" s="38">
        <v>1103</v>
      </c>
      <c r="N36" s="38">
        <v>546</v>
      </c>
      <c r="O36" s="38">
        <v>0</v>
      </c>
      <c r="P36" s="34">
        <f>SUM(Autorisasjon[[#This Row],[Jan]:[Des]])</f>
        <v>12047</v>
      </c>
    </row>
    <row r="37" spans="1:16" ht="15" customHeight="1" x14ac:dyDescent="0.25">
      <c r="A37" s="35" t="s">
        <v>226</v>
      </c>
      <c r="B37" t="s">
        <v>227</v>
      </c>
      <c r="C37" t="s">
        <v>228</v>
      </c>
      <c r="D37" s="38">
        <v>1</v>
      </c>
      <c r="E37" s="38">
        <v>2</v>
      </c>
      <c r="F37" s="38">
        <v>3</v>
      </c>
      <c r="G37" s="38">
        <v>1</v>
      </c>
      <c r="H37" s="38">
        <v>3</v>
      </c>
      <c r="I37" s="38">
        <v>3</v>
      </c>
      <c r="J37" s="38">
        <v>0</v>
      </c>
      <c r="K37" s="38">
        <v>1</v>
      </c>
      <c r="L37" s="38">
        <v>4</v>
      </c>
      <c r="M37" s="38">
        <v>2</v>
      </c>
      <c r="N37" s="38">
        <v>6</v>
      </c>
      <c r="O37" s="38">
        <v>0</v>
      </c>
      <c r="P37" s="29">
        <f>SUM(Autorisasjon[[#This Row],[Jan]:[Des]])</f>
        <v>26</v>
      </c>
    </row>
    <row r="38" spans="1:16" ht="15" customHeight="1" x14ac:dyDescent="0.25">
      <c r="A38" s="35" t="s">
        <v>160</v>
      </c>
      <c r="B38" s="41" t="s">
        <v>161</v>
      </c>
      <c r="C38" s="41" t="s">
        <v>162</v>
      </c>
      <c r="D38" s="38">
        <v>4458</v>
      </c>
      <c r="E38" s="38">
        <v>4531</v>
      </c>
      <c r="F38" s="38">
        <v>4727</v>
      </c>
      <c r="G38" s="38">
        <v>4658</v>
      </c>
      <c r="H38" s="38">
        <v>4759</v>
      </c>
      <c r="I38" s="38">
        <v>4582</v>
      </c>
      <c r="J38" s="38">
        <v>4588</v>
      </c>
      <c r="K38" s="38">
        <v>4537</v>
      </c>
      <c r="L38" s="38">
        <v>4514</v>
      </c>
      <c r="M38" s="38">
        <v>4659</v>
      </c>
      <c r="N38" s="38">
        <v>4416</v>
      </c>
      <c r="O38" s="38">
        <v>0</v>
      </c>
      <c r="P38" s="34">
        <f>SUM(Autorisasjon[[#This Row],[Jan]:[Des]])</f>
        <v>50429</v>
      </c>
    </row>
    <row r="39" spans="1:16" ht="15" customHeight="1" x14ac:dyDescent="0.25">
      <c r="A39" s="35" t="s">
        <v>100</v>
      </c>
      <c r="B39" t="s">
        <v>101</v>
      </c>
      <c r="C39" t="s">
        <v>102</v>
      </c>
      <c r="D39" s="38">
        <v>2486407</v>
      </c>
      <c r="E39" s="38">
        <v>2453420</v>
      </c>
      <c r="F39" s="38">
        <v>2606525</v>
      </c>
      <c r="G39" s="38">
        <v>3054905</v>
      </c>
      <c r="H39" s="38">
        <v>3116137</v>
      </c>
      <c r="I39" s="38">
        <v>3141871</v>
      </c>
      <c r="J39" s="38">
        <v>2479811</v>
      </c>
      <c r="K39" s="38">
        <v>2850884</v>
      </c>
      <c r="L39" s="38">
        <v>3144934</v>
      </c>
      <c r="M39" s="38">
        <v>3435326</v>
      </c>
      <c r="N39" s="38">
        <v>3043914</v>
      </c>
      <c r="O39" s="38">
        <v>0</v>
      </c>
      <c r="P39" s="29">
        <f>SUM(Autorisasjon[[#This Row],[Jan]:[Des]])</f>
        <v>31814134</v>
      </c>
    </row>
    <row r="40" spans="1:16" ht="15" customHeight="1" x14ac:dyDescent="0.25">
      <c r="A40" s="35" t="s">
        <v>229</v>
      </c>
      <c r="B40" s="41" t="s">
        <v>230</v>
      </c>
      <c r="C40" s="41" t="s">
        <v>231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1</v>
      </c>
      <c r="L40" s="38">
        <v>178</v>
      </c>
      <c r="M40" s="38">
        <v>0</v>
      </c>
      <c r="N40" s="38">
        <v>0</v>
      </c>
      <c r="O40" s="38"/>
      <c r="P40" s="34">
        <f>SUM(Autorisasjon[[#This Row],[Jan]:[Des]])</f>
        <v>179</v>
      </c>
    </row>
    <row r="41" spans="1:16" ht="15" customHeight="1" x14ac:dyDescent="0.25">
      <c r="A41" s="35" t="s">
        <v>232</v>
      </c>
      <c r="B41" t="s">
        <v>233</v>
      </c>
      <c r="C41" t="s">
        <v>234</v>
      </c>
      <c r="D41" s="38">
        <v>10178</v>
      </c>
      <c r="E41" s="38">
        <v>13325</v>
      </c>
      <c r="F41" s="38">
        <v>32774</v>
      </c>
      <c r="G41" s="38">
        <v>14766</v>
      </c>
      <c r="H41" s="38">
        <v>13317</v>
      </c>
      <c r="I41" s="38">
        <v>11686</v>
      </c>
      <c r="J41" s="38">
        <v>8353</v>
      </c>
      <c r="K41" s="38">
        <v>12745</v>
      </c>
      <c r="L41" s="38">
        <v>13726</v>
      </c>
      <c r="M41" s="38">
        <v>14977</v>
      </c>
      <c r="N41" s="38">
        <v>13685</v>
      </c>
      <c r="O41" s="38">
        <v>0</v>
      </c>
      <c r="P41" s="29">
        <f>SUM(Autorisasjon[[#This Row],[Jan]:[Des]])</f>
        <v>159532</v>
      </c>
    </row>
    <row r="42" spans="1:16" ht="15" customHeight="1" x14ac:dyDescent="0.25">
      <c r="A42" t="s">
        <v>112</v>
      </c>
      <c r="B42" t="s">
        <v>113</v>
      </c>
      <c r="C42" t="s">
        <v>114</v>
      </c>
      <c r="D42" s="38">
        <v>54284</v>
      </c>
      <c r="E42" s="38">
        <v>40553</v>
      </c>
      <c r="F42" s="38">
        <v>33567</v>
      </c>
      <c r="G42" s="38">
        <v>75814</v>
      </c>
      <c r="H42" s="38">
        <v>259640</v>
      </c>
      <c r="I42" s="38">
        <v>30207</v>
      </c>
      <c r="J42" s="38">
        <v>5281</v>
      </c>
      <c r="K42" s="38">
        <v>72691</v>
      </c>
      <c r="L42" s="38">
        <v>1034394</v>
      </c>
      <c r="M42" s="38">
        <v>1125291</v>
      </c>
      <c r="N42" s="38">
        <v>696012</v>
      </c>
      <c r="O42" s="38">
        <v>0</v>
      </c>
      <c r="P42" s="34">
        <f>SUM(Autorisasjon[[#This Row],[Jan]:[Des]])</f>
        <v>3427734</v>
      </c>
    </row>
    <row r="43" spans="1:16" ht="15" customHeight="1" x14ac:dyDescent="0.25">
      <c r="A43" s="35" t="s">
        <v>235</v>
      </c>
      <c r="B43" t="s">
        <v>236</v>
      </c>
      <c r="C43" t="s">
        <v>237</v>
      </c>
      <c r="D43" s="38">
        <v>9094</v>
      </c>
      <c r="E43" s="38">
        <v>9442</v>
      </c>
      <c r="F43" s="38">
        <v>9180</v>
      </c>
      <c r="G43" s="38">
        <v>9046</v>
      </c>
      <c r="H43" s="38">
        <v>9060</v>
      </c>
      <c r="I43" s="38">
        <v>9522</v>
      </c>
      <c r="J43" s="38">
        <v>7124</v>
      </c>
      <c r="K43" s="38">
        <v>8142</v>
      </c>
      <c r="L43" s="38">
        <v>8835</v>
      </c>
      <c r="M43" s="38">
        <v>9655</v>
      </c>
      <c r="N43" s="38">
        <v>10014</v>
      </c>
      <c r="O43" s="38">
        <v>0</v>
      </c>
      <c r="P43" s="29">
        <f>SUM(Autorisasjon[[#This Row],[Jan]:[Des]])</f>
        <v>99114</v>
      </c>
    </row>
    <row r="44" spans="1:16" ht="15" customHeight="1" x14ac:dyDescent="0.25">
      <c r="A44" s="45"/>
      <c r="B44" s="33"/>
      <c r="C44" s="33"/>
      <c r="D44" s="33"/>
      <c r="E44" s="33"/>
      <c r="F44" s="33"/>
    </row>
    <row r="45" spans="1:16" ht="15" customHeight="1" x14ac:dyDescent="0.25">
      <c r="D45"/>
      <c r="E45"/>
      <c r="F45"/>
    </row>
    <row r="46" spans="1:16" ht="15" customHeight="1" x14ac:dyDescent="0.25">
      <c r="D46"/>
      <c r="E46"/>
      <c r="F46"/>
    </row>
    <row r="47" spans="1:16" ht="15" customHeight="1" x14ac:dyDescent="0.25">
      <c r="D47"/>
      <c r="E47"/>
      <c r="F47"/>
    </row>
    <row r="48" spans="1:16" ht="15" customHeight="1" x14ac:dyDescent="0.25">
      <c r="D48"/>
      <c r="E48"/>
      <c r="F48"/>
    </row>
    <row r="49" spans="4:6" ht="15" customHeight="1" x14ac:dyDescent="0.25">
      <c r="D49"/>
      <c r="E49"/>
      <c r="F49"/>
    </row>
    <row r="50" spans="4:6" ht="15" customHeight="1" x14ac:dyDescent="0.25">
      <c r="D50"/>
      <c r="E50"/>
      <c r="F50"/>
    </row>
    <row r="51" spans="4:6" ht="15" customHeight="1" x14ac:dyDescent="0.25">
      <c r="D51"/>
      <c r="E51"/>
      <c r="F51"/>
    </row>
    <row r="52" spans="4:6" ht="15" customHeight="1" x14ac:dyDescent="0.25">
      <c r="D52"/>
      <c r="E52"/>
      <c r="F52"/>
    </row>
    <row r="53" spans="4:6" ht="15" customHeight="1" x14ac:dyDescent="0.25">
      <c r="D53"/>
      <c r="E53"/>
      <c r="F53"/>
    </row>
    <row r="54" spans="4:6" ht="15" customHeight="1" x14ac:dyDescent="0.25">
      <c r="D54"/>
      <c r="E54"/>
      <c r="F54"/>
    </row>
    <row r="55" spans="4:6" ht="15" customHeight="1" x14ac:dyDescent="0.25">
      <c r="D55"/>
      <c r="E55"/>
      <c r="F55"/>
    </row>
    <row r="56" spans="4:6" ht="15" customHeight="1" x14ac:dyDescent="0.25">
      <c r="D56"/>
      <c r="E56"/>
      <c r="F56"/>
    </row>
    <row r="57" spans="4:6" ht="15" customHeight="1" x14ac:dyDescent="0.25">
      <c r="D57"/>
      <c r="E57"/>
      <c r="F57"/>
    </row>
    <row r="58" spans="4:6" ht="15" customHeight="1" x14ac:dyDescent="0.25">
      <c r="D58"/>
      <c r="E58"/>
      <c r="F58"/>
    </row>
    <row r="59" spans="4:6" ht="15" customHeight="1" x14ac:dyDescent="0.25">
      <c r="D59"/>
      <c r="E59"/>
      <c r="F59"/>
    </row>
    <row r="60" spans="4:6" ht="15" customHeight="1" x14ac:dyDescent="0.25">
      <c r="D60"/>
      <c r="E60"/>
      <c r="F60"/>
    </row>
    <row r="61" spans="4:6" ht="15" customHeight="1" x14ac:dyDescent="0.25">
      <c r="D61"/>
      <c r="E61"/>
      <c r="F61"/>
    </row>
    <row r="62" spans="4:6" ht="15" customHeight="1" x14ac:dyDescent="0.25">
      <c r="D62"/>
      <c r="E62"/>
      <c r="F62"/>
    </row>
    <row r="63" spans="4:6" ht="15" customHeight="1" x14ac:dyDescent="0.25">
      <c r="D63"/>
      <c r="E63"/>
      <c r="F63"/>
    </row>
    <row r="64" spans="4:6" ht="15" customHeight="1" x14ac:dyDescent="0.25">
      <c r="D64"/>
      <c r="E64"/>
      <c r="F64"/>
    </row>
    <row r="65" spans="4:6" ht="15" customHeight="1" x14ac:dyDescent="0.25">
      <c r="D65"/>
      <c r="E65"/>
      <c r="F65"/>
    </row>
    <row r="66" spans="4:6" ht="15" customHeight="1" x14ac:dyDescent="0.25">
      <c r="D66"/>
      <c r="E66"/>
      <c r="F66"/>
    </row>
    <row r="67" spans="4:6" ht="15" customHeight="1" x14ac:dyDescent="0.25">
      <c r="D67"/>
      <c r="E67"/>
      <c r="F67"/>
    </row>
    <row r="68" spans="4:6" ht="15" customHeight="1" x14ac:dyDescent="0.25">
      <c r="D68"/>
      <c r="E68"/>
      <c r="F68"/>
    </row>
    <row r="69" spans="4:6" ht="15" customHeight="1" x14ac:dyDescent="0.25">
      <c r="D69"/>
      <c r="E69"/>
      <c r="F69"/>
    </row>
    <row r="70" spans="4:6" ht="15" customHeight="1" x14ac:dyDescent="0.25">
      <c r="D70"/>
      <c r="E70"/>
      <c r="F70"/>
    </row>
    <row r="71" spans="4:6" ht="15" customHeight="1" x14ac:dyDescent="0.25">
      <c r="D71"/>
      <c r="E71"/>
      <c r="F71"/>
    </row>
    <row r="72" spans="4:6" ht="15" customHeight="1" x14ac:dyDescent="0.25">
      <c r="D72"/>
      <c r="E72"/>
      <c r="F72"/>
    </row>
    <row r="73" spans="4:6" ht="15" customHeight="1" x14ac:dyDescent="0.25">
      <c r="D73"/>
      <c r="E73"/>
      <c r="F73"/>
    </row>
    <row r="74" spans="4:6" ht="15" customHeight="1" x14ac:dyDescent="0.25">
      <c r="D74"/>
      <c r="E74"/>
      <c r="F74"/>
    </row>
    <row r="75" spans="4:6" ht="15" customHeight="1" x14ac:dyDescent="0.25">
      <c r="D75"/>
      <c r="E75"/>
      <c r="F75"/>
    </row>
    <row r="76" spans="4:6" ht="15" customHeight="1" x14ac:dyDescent="0.25">
      <c r="D76"/>
      <c r="E76"/>
      <c r="F76"/>
    </row>
    <row r="77" spans="4:6" ht="15" customHeight="1" x14ac:dyDescent="0.25">
      <c r="D77"/>
      <c r="E77"/>
      <c r="F77"/>
    </row>
    <row r="78" spans="4:6" ht="15" customHeight="1" x14ac:dyDescent="0.25">
      <c r="D78"/>
      <c r="E78"/>
      <c r="F78"/>
    </row>
    <row r="79" spans="4:6" ht="15" customHeight="1" x14ac:dyDescent="0.25">
      <c r="D79"/>
      <c r="E79"/>
      <c r="F79"/>
    </row>
    <row r="80" spans="4:6" ht="15" customHeight="1" x14ac:dyDescent="0.25">
      <c r="D80"/>
      <c r="E80"/>
      <c r="F80"/>
    </row>
    <row r="81" spans="4:6" ht="15" customHeight="1" x14ac:dyDescent="0.25">
      <c r="D81"/>
      <c r="E81"/>
      <c r="F81"/>
    </row>
    <row r="82" spans="4:6" ht="15" customHeight="1" x14ac:dyDescent="0.25">
      <c r="D82"/>
      <c r="E82"/>
      <c r="F82"/>
    </row>
    <row r="83" spans="4:6" ht="15" customHeight="1" x14ac:dyDescent="0.25">
      <c r="D83"/>
      <c r="E83"/>
      <c r="F83"/>
    </row>
    <row r="84" spans="4:6" ht="15" customHeight="1" x14ac:dyDescent="0.25">
      <c r="D84"/>
      <c r="E84"/>
      <c r="F84"/>
    </row>
    <row r="85" spans="4:6" x14ac:dyDescent="0.25">
      <c r="D85"/>
      <c r="E85"/>
      <c r="F85"/>
    </row>
    <row r="86" spans="4:6" x14ac:dyDescent="0.25">
      <c r="D86"/>
      <c r="E86"/>
      <c r="F86"/>
    </row>
    <row r="87" spans="4:6" x14ac:dyDescent="0.25">
      <c r="D87"/>
      <c r="E87"/>
      <c r="F87"/>
    </row>
    <row r="88" spans="4:6" x14ac:dyDescent="0.25">
      <c r="D88"/>
      <c r="E88"/>
      <c r="F88"/>
    </row>
    <row r="89" spans="4:6" x14ac:dyDescent="0.25">
      <c r="D89"/>
      <c r="E89"/>
      <c r="F89"/>
    </row>
    <row r="90" spans="4:6" x14ac:dyDescent="0.25">
      <c r="D90"/>
      <c r="E90"/>
      <c r="F90"/>
    </row>
    <row r="91" spans="4:6" x14ac:dyDescent="0.25">
      <c r="D91"/>
      <c r="E91"/>
      <c r="F91"/>
    </row>
    <row r="92" spans="4:6" x14ac:dyDescent="0.25">
      <c r="D92"/>
      <c r="E92"/>
      <c r="F92"/>
    </row>
    <row r="93" spans="4:6" x14ac:dyDescent="0.25">
      <c r="D93"/>
      <c r="E93"/>
      <c r="F93"/>
    </row>
    <row r="94" spans="4:6" x14ac:dyDescent="0.25">
      <c r="D94"/>
      <c r="E94"/>
      <c r="F94"/>
    </row>
    <row r="95" spans="4:6" x14ac:dyDescent="0.25">
      <c r="D95"/>
      <c r="E95"/>
      <c r="F95"/>
    </row>
    <row r="96" spans="4:6" x14ac:dyDescent="0.25">
      <c r="D96"/>
      <c r="E96"/>
      <c r="F96"/>
    </row>
    <row r="97" spans="4:6" x14ac:dyDescent="0.25">
      <c r="D97"/>
      <c r="E97"/>
      <c r="F97"/>
    </row>
    <row r="98" spans="4:6" x14ac:dyDescent="0.25">
      <c r="D98"/>
      <c r="E98"/>
      <c r="F98"/>
    </row>
    <row r="99" spans="4:6" x14ac:dyDescent="0.25">
      <c r="D99"/>
      <c r="E99"/>
      <c r="F99"/>
    </row>
    <row r="100" spans="4:6" x14ac:dyDescent="0.25">
      <c r="D100"/>
      <c r="E100"/>
      <c r="F100"/>
    </row>
    <row r="101" spans="4:6" x14ac:dyDescent="0.25">
      <c r="D101"/>
      <c r="E101"/>
      <c r="F101"/>
    </row>
    <row r="102" spans="4:6" x14ac:dyDescent="0.25">
      <c r="D102"/>
      <c r="E102"/>
      <c r="F102"/>
    </row>
    <row r="103" spans="4:6" x14ac:dyDescent="0.25">
      <c r="D103"/>
      <c r="E103"/>
      <c r="F103"/>
    </row>
    <row r="104" spans="4:6" x14ac:dyDescent="0.25">
      <c r="D104"/>
      <c r="E104"/>
      <c r="F104"/>
    </row>
    <row r="105" spans="4:6" x14ac:dyDescent="0.25">
      <c r="D105"/>
      <c r="E105"/>
      <c r="F105"/>
    </row>
    <row r="106" spans="4:6" x14ac:dyDescent="0.25">
      <c r="D106"/>
      <c r="E106"/>
      <c r="F106"/>
    </row>
    <row r="107" spans="4:6" x14ac:dyDescent="0.25">
      <c r="D107"/>
      <c r="E107"/>
      <c r="F107"/>
    </row>
    <row r="108" spans="4:6" x14ac:dyDescent="0.25">
      <c r="D108"/>
      <c r="E108"/>
      <c r="F108"/>
    </row>
    <row r="109" spans="4:6" x14ac:dyDescent="0.25">
      <c r="D109"/>
      <c r="E109"/>
      <c r="F109"/>
    </row>
    <row r="110" spans="4:6" x14ac:dyDescent="0.25">
      <c r="D110"/>
      <c r="E110"/>
      <c r="F110"/>
    </row>
    <row r="111" spans="4:6" x14ac:dyDescent="0.25">
      <c r="D111"/>
      <c r="E111"/>
      <c r="F111"/>
    </row>
    <row r="112" spans="4:6" x14ac:dyDescent="0.25">
      <c r="D112"/>
      <c r="E112"/>
      <c r="F112"/>
    </row>
    <row r="113" spans="4:6" x14ac:dyDescent="0.25">
      <c r="D113"/>
      <c r="E113"/>
      <c r="F113"/>
    </row>
    <row r="114" spans="4:6" x14ac:dyDescent="0.25">
      <c r="D114"/>
      <c r="E114"/>
      <c r="F114"/>
    </row>
    <row r="115" spans="4:6" x14ac:dyDescent="0.25">
      <c r="D115"/>
      <c r="E115"/>
      <c r="F115"/>
    </row>
    <row r="116" spans="4:6" x14ac:dyDescent="0.25">
      <c r="D116"/>
      <c r="E116"/>
      <c r="F116"/>
    </row>
    <row r="117" spans="4:6" x14ac:dyDescent="0.25">
      <c r="D117"/>
      <c r="E117"/>
      <c r="F117"/>
    </row>
    <row r="118" spans="4:6" x14ac:dyDescent="0.25">
      <c r="D118"/>
      <c r="E118"/>
      <c r="F118"/>
    </row>
    <row r="119" spans="4:6" x14ac:dyDescent="0.25">
      <c r="D119"/>
      <c r="E119"/>
      <c r="F119"/>
    </row>
    <row r="120" spans="4:6" x14ac:dyDescent="0.25">
      <c r="D120"/>
      <c r="E120"/>
      <c r="F120"/>
    </row>
    <row r="121" spans="4:6" x14ac:dyDescent="0.25">
      <c r="D121"/>
      <c r="E121"/>
      <c r="F121"/>
    </row>
    <row r="122" spans="4:6" x14ac:dyDescent="0.25">
      <c r="D122"/>
      <c r="E122"/>
      <c r="F122"/>
    </row>
    <row r="123" spans="4:6" x14ac:dyDescent="0.25">
      <c r="D123"/>
      <c r="E123"/>
      <c r="F123"/>
    </row>
    <row r="124" spans="4:6" x14ac:dyDescent="0.25">
      <c r="D124"/>
      <c r="E124"/>
      <c r="F124"/>
    </row>
    <row r="125" spans="4:6" x14ac:dyDescent="0.25">
      <c r="D125"/>
      <c r="E125"/>
      <c r="F125"/>
    </row>
    <row r="126" spans="4:6" x14ac:dyDescent="0.25">
      <c r="D126"/>
      <c r="E126"/>
      <c r="F126"/>
    </row>
    <row r="127" spans="4:6" x14ac:dyDescent="0.25">
      <c r="D127"/>
      <c r="E127"/>
      <c r="F127"/>
    </row>
    <row r="128" spans="4:6" x14ac:dyDescent="0.25">
      <c r="D128"/>
      <c r="E128"/>
      <c r="F128"/>
    </row>
    <row r="129" spans="4:6" x14ac:dyDescent="0.25">
      <c r="D129"/>
      <c r="E129"/>
      <c r="F129"/>
    </row>
    <row r="130" spans="4:6" x14ac:dyDescent="0.25">
      <c r="D130"/>
      <c r="E130"/>
      <c r="F130"/>
    </row>
    <row r="131" spans="4:6" x14ac:dyDescent="0.25">
      <c r="D131"/>
      <c r="E131"/>
      <c r="F131"/>
    </row>
    <row r="132" spans="4:6" x14ac:dyDescent="0.25">
      <c r="D132"/>
      <c r="E132"/>
      <c r="F132"/>
    </row>
    <row r="133" spans="4:6" x14ac:dyDescent="0.25">
      <c r="D133"/>
      <c r="E133"/>
      <c r="F133"/>
    </row>
    <row r="134" spans="4:6" x14ac:dyDescent="0.25">
      <c r="D134"/>
      <c r="E134"/>
      <c r="F134"/>
    </row>
    <row r="135" spans="4:6" x14ac:dyDescent="0.25">
      <c r="D135"/>
      <c r="E135"/>
      <c r="F135"/>
    </row>
    <row r="136" spans="4:6" x14ac:dyDescent="0.25">
      <c r="D136"/>
      <c r="E136"/>
      <c r="F136"/>
    </row>
    <row r="137" spans="4:6" x14ac:dyDescent="0.25">
      <c r="D137"/>
      <c r="E137"/>
      <c r="F137"/>
    </row>
    <row r="138" spans="4:6" x14ac:dyDescent="0.25">
      <c r="D138"/>
      <c r="E138"/>
      <c r="F138"/>
    </row>
    <row r="139" spans="4:6" x14ac:dyDescent="0.25">
      <c r="D139"/>
      <c r="E139"/>
      <c r="F139"/>
    </row>
    <row r="140" spans="4:6" x14ac:dyDescent="0.25">
      <c r="D140"/>
      <c r="E140"/>
      <c r="F140"/>
    </row>
    <row r="141" spans="4:6" x14ac:dyDescent="0.25">
      <c r="D141"/>
      <c r="E141"/>
      <c r="F141"/>
    </row>
    <row r="142" spans="4:6" x14ac:dyDescent="0.25">
      <c r="D142"/>
      <c r="E142"/>
      <c r="F142"/>
    </row>
    <row r="143" spans="4:6" x14ac:dyDescent="0.25">
      <c r="D143"/>
      <c r="E143"/>
      <c r="F143"/>
    </row>
    <row r="144" spans="4:6" x14ac:dyDescent="0.25">
      <c r="D144"/>
      <c r="E144"/>
      <c r="F144"/>
    </row>
    <row r="145" spans="4:6" x14ac:dyDescent="0.25">
      <c r="D145"/>
      <c r="E145"/>
      <c r="F145"/>
    </row>
    <row r="146" spans="4:6" x14ac:dyDescent="0.25">
      <c r="D146"/>
      <c r="E146"/>
      <c r="F146"/>
    </row>
    <row r="147" spans="4:6" x14ac:dyDescent="0.25">
      <c r="D147"/>
      <c r="E147"/>
      <c r="F147"/>
    </row>
    <row r="148" spans="4:6" x14ac:dyDescent="0.25">
      <c r="D148"/>
      <c r="E148"/>
      <c r="F148"/>
    </row>
    <row r="149" spans="4:6" x14ac:dyDescent="0.25">
      <c r="D149"/>
      <c r="E149"/>
      <c r="F149"/>
    </row>
    <row r="150" spans="4:6" x14ac:dyDescent="0.25">
      <c r="D150"/>
      <c r="E150"/>
      <c r="F150"/>
    </row>
    <row r="151" spans="4:6" x14ac:dyDescent="0.25">
      <c r="D151"/>
      <c r="E151"/>
      <c r="F151"/>
    </row>
    <row r="152" spans="4:6" x14ac:dyDescent="0.25">
      <c r="D152"/>
      <c r="E152"/>
      <c r="F152"/>
    </row>
    <row r="153" spans="4:6" x14ac:dyDescent="0.25">
      <c r="D153"/>
      <c r="E153"/>
      <c r="F153"/>
    </row>
    <row r="154" spans="4:6" x14ac:dyDescent="0.25">
      <c r="D154"/>
      <c r="E154"/>
      <c r="F154"/>
    </row>
    <row r="155" spans="4:6" x14ac:dyDescent="0.25">
      <c r="D155"/>
      <c r="E155"/>
      <c r="F155"/>
    </row>
    <row r="156" spans="4:6" x14ac:dyDescent="0.25">
      <c r="D156"/>
      <c r="E156"/>
      <c r="F156"/>
    </row>
    <row r="157" spans="4:6" x14ac:dyDescent="0.25">
      <c r="D157"/>
      <c r="E157"/>
      <c r="F157"/>
    </row>
    <row r="158" spans="4:6" x14ac:dyDescent="0.25">
      <c r="D158"/>
      <c r="E158"/>
      <c r="F158"/>
    </row>
    <row r="159" spans="4:6" x14ac:dyDescent="0.25">
      <c r="D159"/>
      <c r="E159"/>
      <c r="F159"/>
    </row>
    <row r="160" spans="4:6" x14ac:dyDescent="0.25">
      <c r="D160"/>
      <c r="E160"/>
      <c r="F160"/>
    </row>
    <row r="161" spans="4:6" x14ac:dyDescent="0.25">
      <c r="D161"/>
      <c r="E161"/>
      <c r="F161"/>
    </row>
    <row r="162" spans="4:6" x14ac:dyDescent="0.25">
      <c r="D162"/>
      <c r="E162"/>
      <c r="F162"/>
    </row>
    <row r="163" spans="4:6" x14ac:dyDescent="0.25">
      <c r="D163"/>
      <c r="E163"/>
      <c r="F163"/>
    </row>
    <row r="164" spans="4:6" x14ac:dyDescent="0.25">
      <c r="D164"/>
      <c r="E164"/>
      <c r="F164"/>
    </row>
    <row r="165" spans="4:6" x14ac:dyDescent="0.25">
      <c r="D165"/>
      <c r="E165"/>
      <c r="F165"/>
    </row>
    <row r="166" spans="4:6" x14ac:dyDescent="0.25">
      <c r="D166"/>
      <c r="E166"/>
      <c r="F166"/>
    </row>
    <row r="167" spans="4:6" x14ac:dyDescent="0.25">
      <c r="D167"/>
      <c r="E167"/>
      <c r="F167"/>
    </row>
    <row r="168" spans="4:6" x14ac:dyDescent="0.25">
      <c r="D168"/>
      <c r="E168"/>
      <c r="F168"/>
    </row>
    <row r="169" spans="4:6" x14ac:dyDescent="0.25">
      <c r="D169"/>
      <c r="E169"/>
      <c r="F169"/>
    </row>
    <row r="170" spans="4:6" x14ac:dyDescent="0.25">
      <c r="D170"/>
      <c r="E170"/>
      <c r="F170"/>
    </row>
    <row r="171" spans="4:6" x14ac:dyDescent="0.25">
      <c r="D171"/>
      <c r="E171"/>
      <c r="F171"/>
    </row>
    <row r="172" spans="4:6" x14ac:dyDescent="0.25">
      <c r="D172"/>
      <c r="E172"/>
      <c r="F172"/>
    </row>
    <row r="173" spans="4:6" x14ac:dyDescent="0.25">
      <c r="D173"/>
      <c r="E173"/>
      <c r="F173"/>
    </row>
    <row r="174" spans="4:6" x14ac:dyDescent="0.25">
      <c r="D174"/>
      <c r="E174"/>
      <c r="F174"/>
    </row>
    <row r="179" spans="4:6" x14ac:dyDescent="0.25">
      <c r="D179"/>
      <c r="E179"/>
      <c r="F179"/>
    </row>
    <row r="180" spans="4:6" x14ac:dyDescent="0.25">
      <c r="D180"/>
      <c r="E180"/>
      <c r="F180"/>
    </row>
    <row r="181" spans="4:6" x14ac:dyDescent="0.25">
      <c r="D181"/>
      <c r="E181"/>
      <c r="F181"/>
    </row>
    <row r="182" spans="4:6" x14ac:dyDescent="0.25">
      <c r="D182"/>
      <c r="E182"/>
      <c r="F182"/>
    </row>
    <row r="183" spans="4:6" x14ac:dyDescent="0.25">
      <c r="D183"/>
      <c r="E183"/>
      <c r="F183"/>
    </row>
    <row r="184" spans="4:6" x14ac:dyDescent="0.25">
      <c r="D184"/>
      <c r="E184"/>
      <c r="F184"/>
    </row>
    <row r="185" spans="4:6" x14ac:dyDescent="0.25">
      <c r="D185"/>
      <c r="E185"/>
      <c r="F185"/>
    </row>
    <row r="186" spans="4:6" x14ac:dyDescent="0.25">
      <c r="D186"/>
      <c r="E186"/>
      <c r="F186"/>
    </row>
    <row r="187" spans="4:6" x14ac:dyDescent="0.25">
      <c r="D187"/>
      <c r="E187"/>
      <c r="F187"/>
    </row>
    <row r="188" spans="4:6" x14ac:dyDescent="0.25">
      <c r="D188"/>
      <c r="E188"/>
      <c r="F188"/>
    </row>
    <row r="189" spans="4:6" x14ac:dyDescent="0.25">
      <c r="D189"/>
      <c r="E189"/>
      <c r="F189"/>
    </row>
    <row r="190" spans="4:6" x14ac:dyDescent="0.25">
      <c r="D190"/>
      <c r="E190"/>
      <c r="F190"/>
    </row>
    <row r="191" spans="4:6" x14ac:dyDescent="0.25">
      <c r="D191"/>
      <c r="E191"/>
      <c r="F191"/>
    </row>
    <row r="192" spans="4:6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4:6" x14ac:dyDescent="0.25">
      <c r="D209"/>
      <c r="E209"/>
      <c r="F209"/>
    </row>
    <row r="210" spans="4:6" x14ac:dyDescent="0.25">
      <c r="D210"/>
      <c r="E210"/>
      <c r="F210"/>
    </row>
    <row r="211" spans="4:6" x14ac:dyDescent="0.25">
      <c r="D211"/>
      <c r="E211"/>
      <c r="F211"/>
    </row>
    <row r="212" spans="4:6" x14ac:dyDescent="0.25">
      <c r="D212"/>
      <c r="E212"/>
      <c r="F212"/>
    </row>
    <row r="213" spans="4:6" x14ac:dyDescent="0.25">
      <c r="D213"/>
      <c r="E213"/>
      <c r="F213"/>
    </row>
    <row r="214" spans="4:6" x14ac:dyDescent="0.25">
      <c r="D214"/>
      <c r="E214"/>
      <c r="F214"/>
    </row>
    <row r="215" spans="4:6" x14ac:dyDescent="0.25">
      <c r="D215"/>
      <c r="E215"/>
      <c r="F215"/>
    </row>
    <row r="216" spans="4:6" x14ac:dyDescent="0.25">
      <c r="D216"/>
      <c r="E216"/>
      <c r="F216"/>
    </row>
    <row r="217" spans="4:6" x14ac:dyDescent="0.25">
      <c r="D217"/>
      <c r="E217"/>
      <c r="F217"/>
    </row>
    <row r="218" spans="4:6" x14ac:dyDescent="0.25">
      <c r="D218"/>
      <c r="E218"/>
      <c r="F218"/>
    </row>
    <row r="219" spans="4:6" x14ac:dyDescent="0.25">
      <c r="D219"/>
      <c r="E219"/>
      <c r="F219"/>
    </row>
    <row r="220" spans="4:6" x14ac:dyDescent="0.25">
      <c r="D220"/>
      <c r="E220"/>
      <c r="F220"/>
    </row>
    <row r="221" spans="4:6" x14ac:dyDescent="0.25">
      <c r="D221"/>
      <c r="E221"/>
      <c r="F221"/>
    </row>
    <row r="222" spans="4:6" x14ac:dyDescent="0.25">
      <c r="D222"/>
      <c r="E222"/>
      <c r="F222"/>
    </row>
    <row r="223" spans="4:6" x14ac:dyDescent="0.25">
      <c r="D223"/>
      <c r="E223"/>
      <c r="F223"/>
    </row>
    <row r="224" spans="4:6" x14ac:dyDescent="0.25">
      <c r="D224"/>
      <c r="E224"/>
      <c r="F224"/>
    </row>
    <row r="225" spans="4:6" x14ac:dyDescent="0.25">
      <c r="D225"/>
      <c r="E225"/>
      <c r="F225"/>
    </row>
    <row r="226" spans="4:6" x14ac:dyDescent="0.25">
      <c r="D226"/>
      <c r="E226"/>
      <c r="F226"/>
    </row>
    <row r="227" spans="4:6" x14ac:dyDescent="0.25">
      <c r="D227"/>
      <c r="E227"/>
      <c r="F227"/>
    </row>
    <row r="228" spans="4:6" x14ac:dyDescent="0.25">
      <c r="D228"/>
      <c r="E228"/>
      <c r="F228"/>
    </row>
    <row r="229" spans="4:6" x14ac:dyDescent="0.25">
      <c r="D229"/>
      <c r="E229"/>
      <c r="F229"/>
    </row>
    <row r="230" spans="4:6" x14ac:dyDescent="0.25">
      <c r="D230"/>
      <c r="E230"/>
      <c r="F230"/>
    </row>
    <row r="231" spans="4:6" x14ac:dyDescent="0.25">
      <c r="D231"/>
      <c r="E231"/>
      <c r="F231"/>
    </row>
    <row r="232" spans="4:6" x14ac:dyDescent="0.25">
      <c r="D232"/>
      <c r="E232"/>
      <c r="F232"/>
    </row>
    <row r="233" spans="4:6" x14ac:dyDescent="0.25">
      <c r="D233"/>
      <c r="E233"/>
      <c r="F233"/>
    </row>
    <row r="234" spans="4:6" x14ac:dyDescent="0.25">
      <c r="D234"/>
      <c r="E234"/>
      <c r="F234"/>
    </row>
    <row r="235" spans="4:6" x14ac:dyDescent="0.25">
      <c r="D235"/>
      <c r="E235"/>
      <c r="F235"/>
    </row>
    <row r="236" spans="4:6" x14ac:dyDescent="0.25">
      <c r="D236"/>
      <c r="E236"/>
      <c r="F236"/>
    </row>
    <row r="237" spans="4:6" x14ac:dyDescent="0.25">
      <c r="D237"/>
      <c r="E237"/>
      <c r="F237"/>
    </row>
    <row r="238" spans="4:6" x14ac:dyDescent="0.25">
      <c r="D238"/>
      <c r="E238"/>
      <c r="F238"/>
    </row>
    <row r="239" spans="4:6" x14ac:dyDescent="0.25">
      <c r="D239"/>
      <c r="E239"/>
      <c r="F239"/>
    </row>
    <row r="240" spans="4:6" x14ac:dyDescent="0.25">
      <c r="D240"/>
      <c r="E240"/>
      <c r="F240"/>
    </row>
    <row r="241" spans="4:6" x14ac:dyDescent="0.25">
      <c r="D241"/>
      <c r="E241"/>
      <c r="F241"/>
    </row>
    <row r="242" spans="4:6" x14ac:dyDescent="0.25">
      <c r="D242"/>
      <c r="E242"/>
      <c r="F242"/>
    </row>
    <row r="243" spans="4:6" x14ac:dyDescent="0.25">
      <c r="D243"/>
      <c r="E243"/>
      <c r="F243"/>
    </row>
    <row r="244" spans="4:6" x14ac:dyDescent="0.25">
      <c r="D244"/>
      <c r="E244"/>
      <c r="F244"/>
    </row>
    <row r="245" spans="4:6" x14ac:dyDescent="0.25">
      <c r="D245"/>
      <c r="E245"/>
      <c r="F245"/>
    </row>
    <row r="246" spans="4:6" x14ac:dyDescent="0.25">
      <c r="D246"/>
      <c r="E246"/>
      <c r="F246"/>
    </row>
    <row r="247" spans="4:6" x14ac:dyDescent="0.25">
      <c r="D247"/>
      <c r="E247"/>
      <c r="F247"/>
    </row>
    <row r="248" spans="4:6" x14ac:dyDescent="0.25">
      <c r="D248"/>
      <c r="E248"/>
      <c r="F248"/>
    </row>
    <row r="249" spans="4:6" x14ac:dyDescent="0.25">
      <c r="D249"/>
      <c r="E249"/>
      <c r="F249"/>
    </row>
    <row r="250" spans="4:6" x14ac:dyDescent="0.25">
      <c r="D250"/>
      <c r="E250"/>
      <c r="F250"/>
    </row>
    <row r="251" spans="4:6" x14ac:dyDescent="0.25">
      <c r="D251"/>
      <c r="E251"/>
      <c r="F251"/>
    </row>
    <row r="252" spans="4:6" x14ac:dyDescent="0.25">
      <c r="D252"/>
      <c r="E252"/>
      <c r="F252"/>
    </row>
    <row r="253" spans="4:6" x14ac:dyDescent="0.25">
      <c r="D253"/>
      <c r="E253"/>
      <c r="F253"/>
    </row>
    <row r="254" spans="4:6" x14ac:dyDescent="0.25">
      <c r="D254"/>
      <c r="E254"/>
      <c r="F254"/>
    </row>
    <row r="255" spans="4:6" x14ac:dyDescent="0.25">
      <c r="D255"/>
      <c r="E255"/>
      <c r="F255"/>
    </row>
    <row r="256" spans="4:6" x14ac:dyDescent="0.25">
      <c r="D256"/>
      <c r="E256"/>
      <c r="F256"/>
    </row>
    <row r="257" spans="4:6" x14ac:dyDescent="0.25">
      <c r="D257"/>
      <c r="E257"/>
      <c r="F257"/>
    </row>
    <row r="258" spans="4:6" x14ac:dyDescent="0.25">
      <c r="D258"/>
      <c r="E258"/>
      <c r="F258"/>
    </row>
    <row r="259" spans="4:6" x14ac:dyDescent="0.25">
      <c r="D259"/>
      <c r="E259"/>
      <c r="F259"/>
    </row>
    <row r="260" spans="4:6" x14ac:dyDescent="0.25">
      <c r="D260"/>
      <c r="E260"/>
      <c r="F260"/>
    </row>
    <row r="261" spans="4:6" x14ac:dyDescent="0.25">
      <c r="D261"/>
      <c r="E261"/>
      <c r="F261"/>
    </row>
    <row r="262" spans="4:6" x14ac:dyDescent="0.25">
      <c r="D262"/>
      <c r="E262"/>
      <c r="F262"/>
    </row>
    <row r="263" spans="4:6" x14ac:dyDescent="0.25">
      <c r="D263"/>
      <c r="E263"/>
      <c r="F263"/>
    </row>
    <row r="264" spans="4:6" x14ac:dyDescent="0.25">
      <c r="D264"/>
      <c r="E264"/>
      <c r="F264"/>
    </row>
    <row r="265" spans="4:6" x14ac:dyDescent="0.25">
      <c r="D265"/>
      <c r="E265"/>
      <c r="F265"/>
    </row>
    <row r="266" spans="4:6" x14ac:dyDescent="0.25">
      <c r="D266"/>
      <c r="E266"/>
      <c r="F266"/>
    </row>
    <row r="267" spans="4:6" x14ac:dyDescent="0.25">
      <c r="D267"/>
      <c r="E267"/>
      <c r="F267"/>
    </row>
    <row r="268" spans="4:6" x14ac:dyDescent="0.25">
      <c r="D268"/>
      <c r="E268"/>
      <c r="F268"/>
    </row>
    <row r="269" spans="4:6" x14ac:dyDescent="0.25">
      <c r="D269"/>
      <c r="E269"/>
      <c r="F269"/>
    </row>
    <row r="270" spans="4:6" x14ac:dyDescent="0.25">
      <c r="D270"/>
      <c r="E270"/>
      <c r="F270"/>
    </row>
    <row r="271" spans="4:6" x14ac:dyDescent="0.25">
      <c r="D271"/>
      <c r="E271"/>
      <c r="F271"/>
    </row>
    <row r="272" spans="4:6" x14ac:dyDescent="0.25">
      <c r="D272"/>
      <c r="E272"/>
      <c r="F272"/>
    </row>
    <row r="273" spans="4:6" x14ac:dyDescent="0.25">
      <c r="D273"/>
      <c r="E273"/>
      <c r="F273"/>
    </row>
    <row r="274" spans="4:6" x14ac:dyDescent="0.25">
      <c r="D274"/>
      <c r="E274"/>
      <c r="F274"/>
    </row>
    <row r="275" spans="4:6" x14ac:dyDescent="0.25">
      <c r="D275"/>
      <c r="E275"/>
      <c r="F275"/>
    </row>
    <row r="276" spans="4:6" x14ac:dyDescent="0.25">
      <c r="D276"/>
      <c r="E276"/>
      <c r="F276"/>
    </row>
    <row r="277" spans="4:6" x14ac:dyDescent="0.25">
      <c r="D277"/>
      <c r="E277"/>
      <c r="F277"/>
    </row>
    <row r="278" spans="4:6" x14ac:dyDescent="0.25">
      <c r="D278"/>
      <c r="E278"/>
      <c r="F278"/>
    </row>
    <row r="279" spans="4:6" x14ac:dyDescent="0.25">
      <c r="D279"/>
      <c r="E279"/>
      <c r="F279"/>
    </row>
    <row r="280" spans="4:6" x14ac:dyDescent="0.25">
      <c r="D280"/>
      <c r="E280"/>
      <c r="F280"/>
    </row>
    <row r="281" spans="4:6" x14ac:dyDescent="0.25">
      <c r="D281"/>
      <c r="E281"/>
      <c r="F281"/>
    </row>
    <row r="282" spans="4:6" x14ac:dyDescent="0.25">
      <c r="D282"/>
      <c r="E282"/>
      <c r="F282"/>
    </row>
    <row r="283" spans="4:6" x14ac:dyDescent="0.25">
      <c r="D283"/>
      <c r="E283"/>
      <c r="F283"/>
    </row>
    <row r="284" spans="4:6" x14ac:dyDescent="0.25">
      <c r="D284"/>
      <c r="E284"/>
      <c r="F284"/>
    </row>
    <row r="285" spans="4:6" x14ac:dyDescent="0.25">
      <c r="D285"/>
      <c r="E285"/>
      <c r="F285"/>
    </row>
    <row r="286" spans="4:6" x14ac:dyDescent="0.25">
      <c r="D286"/>
      <c r="E286"/>
      <c r="F286"/>
    </row>
    <row r="287" spans="4:6" x14ac:dyDescent="0.25">
      <c r="D287"/>
      <c r="E287"/>
      <c r="F287"/>
    </row>
    <row r="288" spans="4:6" x14ac:dyDescent="0.25">
      <c r="D288"/>
      <c r="E288"/>
      <c r="F288"/>
    </row>
    <row r="289" spans="4:6" x14ac:dyDescent="0.25">
      <c r="D289"/>
      <c r="E289"/>
      <c r="F289"/>
    </row>
    <row r="290" spans="4:6" x14ac:dyDescent="0.25">
      <c r="D290"/>
      <c r="E290"/>
      <c r="F290"/>
    </row>
    <row r="291" spans="4:6" x14ac:dyDescent="0.25">
      <c r="D291"/>
      <c r="E291"/>
      <c r="F291"/>
    </row>
    <row r="292" spans="4:6" x14ac:dyDescent="0.25">
      <c r="D292"/>
      <c r="E292"/>
      <c r="F292"/>
    </row>
    <row r="293" spans="4:6" x14ac:dyDescent="0.25">
      <c r="D293"/>
      <c r="E293"/>
      <c r="F293"/>
    </row>
    <row r="294" spans="4:6" x14ac:dyDescent="0.25">
      <c r="D294"/>
      <c r="E294"/>
      <c r="F294"/>
    </row>
    <row r="295" spans="4:6" x14ac:dyDescent="0.25">
      <c r="D295"/>
      <c r="E295"/>
      <c r="F295"/>
    </row>
    <row r="296" spans="4:6" x14ac:dyDescent="0.25">
      <c r="D296"/>
      <c r="E296"/>
      <c r="F296"/>
    </row>
    <row r="297" spans="4:6" x14ac:dyDescent="0.25">
      <c r="D297"/>
      <c r="E297"/>
      <c r="F297"/>
    </row>
    <row r="298" spans="4:6" x14ac:dyDescent="0.25">
      <c r="D298"/>
      <c r="E298"/>
      <c r="F298"/>
    </row>
    <row r="299" spans="4:6" x14ac:dyDescent="0.25">
      <c r="D299"/>
      <c r="E299"/>
      <c r="F299"/>
    </row>
    <row r="300" spans="4:6" x14ac:dyDescent="0.25">
      <c r="D300"/>
      <c r="E300"/>
      <c r="F300"/>
    </row>
    <row r="301" spans="4:6" x14ac:dyDescent="0.25">
      <c r="D301"/>
      <c r="E301"/>
      <c r="F301"/>
    </row>
    <row r="302" spans="4:6" x14ac:dyDescent="0.25">
      <c r="D302"/>
      <c r="E302"/>
      <c r="F302"/>
    </row>
    <row r="303" spans="4:6" x14ac:dyDescent="0.25">
      <c r="D303"/>
      <c r="E303"/>
      <c r="F303"/>
    </row>
    <row r="304" spans="4:6" x14ac:dyDescent="0.25">
      <c r="D304"/>
      <c r="E304"/>
      <c r="F304"/>
    </row>
    <row r="305" spans="4:6" x14ac:dyDescent="0.25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A76" sqref="A76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</cols>
  <sheetData>
    <row r="1" spans="1:16" ht="21" x14ac:dyDescent="0.35">
      <c r="D1" s="67">
        <v>2024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25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25">
      <c r="A3" s="13">
        <v>974761076</v>
      </c>
      <c r="B3" s="14" t="s">
        <v>238</v>
      </c>
      <c r="C3" s="14" t="s">
        <v>239</v>
      </c>
      <c r="D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25">
      <c r="A4" s="13">
        <v>889640782</v>
      </c>
      <c r="B4" s="14" t="s">
        <v>240</v>
      </c>
      <c r="C4" s="14" t="s">
        <v>38</v>
      </c>
      <c r="D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2979879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2979879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2550905.6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2734586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2562704.2000000002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2543514.7999999998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1918108.2000000002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2428356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2801908.4000000004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4418789.5999999996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4115655.6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32034286.400000006</v>
      </c>
    </row>
    <row r="5" spans="1:16" x14ac:dyDescent="0.25">
      <c r="A5" s="13">
        <v>974761211</v>
      </c>
      <c r="B5" s="14" t="s">
        <v>241</v>
      </c>
      <c r="C5" s="14" t="s">
        <v>117</v>
      </c>
      <c r="D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3918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3918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3884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5108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4474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4502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2872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4536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4698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4950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4186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47046</v>
      </c>
    </row>
    <row r="6" spans="1:16" x14ac:dyDescent="0.25">
      <c r="A6" s="13">
        <v>920125298</v>
      </c>
      <c r="B6" s="14" t="s">
        <v>242</v>
      </c>
      <c r="C6" s="14" t="s">
        <v>243</v>
      </c>
      <c r="D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25">
      <c r="A7" s="39"/>
      <c r="B7" s="14" t="s">
        <v>244</v>
      </c>
      <c r="C7" s="14" t="s">
        <v>179</v>
      </c>
      <c r="D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224.4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224.4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151.20000000000002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183.4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194.20000000000002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199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182.8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184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193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551.4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74.400000000000006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2362.1999999999998</v>
      </c>
    </row>
    <row r="8" spans="1:16" x14ac:dyDescent="0.25">
      <c r="A8" s="13">
        <v>986128433</v>
      </c>
      <c r="B8" s="14" t="s">
        <v>245</v>
      </c>
      <c r="C8" s="14" t="s">
        <v>120</v>
      </c>
      <c r="D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25">
      <c r="A9" s="39"/>
      <c r="B9" s="14" t="s">
        <v>246</v>
      </c>
      <c r="C9" s="14" t="s">
        <v>182</v>
      </c>
      <c r="D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749.6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749.6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797.80000000000007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801.80000000000007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739.80000000000007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790.2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754.40000000000009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773.80000000000007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717.80000000000007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760.40000000000009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774.2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8409.4000000000015</v>
      </c>
    </row>
    <row r="10" spans="1:16" x14ac:dyDescent="0.25">
      <c r="A10" s="13">
        <v>964983291</v>
      </c>
      <c r="B10" s="14" t="s">
        <v>247</v>
      </c>
      <c r="C10" s="14" t="s">
        <v>248</v>
      </c>
      <c r="D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25">
      <c r="A11" s="13">
        <v>974761467</v>
      </c>
      <c r="B11" s="14" t="s">
        <v>249</v>
      </c>
      <c r="C11" s="14" t="s">
        <v>123</v>
      </c>
      <c r="D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782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782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484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598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572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658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444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626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660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604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6750</v>
      </c>
    </row>
    <row r="12" spans="1:16" x14ac:dyDescent="0.25">
      <c r="A12" s="13">
        <v>991825827</v>
      </c>
      <c r="B12" s="14" t="s">
        <v>250</v>
      </c>
      <c r="C12" s="14" t="s">
        <v>44</v>
      </c>
      <c r="D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197308.2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197308.2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222180.4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212635.4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458600.4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859632.6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77888.600000000006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161956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354512.2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157611.79999999999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589826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3489459.8000000003</v>
      </c>
    </row>
    <row r="13" spans="1:16" x14ac:dyDescent="0.25">
      <c r="A13" s="13">
        <v>974760223</v>
      </c>
      <c r="B13" s="14" t="s">
        <v>251</v>
      </c>
      <c r="C13" s="14" t="s">
        <v>47</v>
      </c>
      <c r="D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121256.4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121256.4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134292.4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148379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155395.4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156270.6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105537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117767.4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128882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145522.6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132909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1467468.2</v>
      </c>
    </row>
    <row r="14" spans="1:16" x14ac:dyDescent="0.25">
      <c r="A14" s="39"/>
      <c r="B14" s="14" t="s">
        <v>252</v>
      </c>
      <c r="C14" s="14" t="s">
        <v>126</v>
      </c>
      <c r="D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6</v>
      </c>
    </row>
    <row r="15" spans="1:16" x14ac:dyDescent="0.25">
      <c r="A15" s="13">
        <v>986252932</v>
      </c>
      <c r="B15" s="14" t="s">
        <v>253</v>
      </c>
      <c r="C15" s="14" t="s">
        <v>50</v>
      </c>
      <c r="D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29479.599999999999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29479.599999999999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25852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27901.200000000001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26438.2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51571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28634.2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21880.799999999999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26957.4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28297.599999999999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29386.400000000001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325878</v>
      </c>
    </row>
    <row r="16" spans="1:16" x14ac:dyDescent="0.25">
      <c r="A16" s="13">
        <v>974760282</v>
      </c>
      <c r="B16" s="14" t="s">
        <v>254</v>
      </c>
      <c r="C16" s="14" t="s">
        <v>56</v>
      </c>
      <c r="D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187.4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187.4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227.8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273.20000000000005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209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110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62.6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85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70.600000000000009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103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96.4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1612.4</v>
      </c>
    </row>
    <row r="17" spans="1:16" x14ac:dyDescent="0.25">
      <c r="A17" s="13">
        <v>974760983</v>
      </c>
      <c r="B17" s="14" t="s">
        <v>255</v>
      </c>
      <c r="C17" s="14" t="s">
        <v>59</v>
      </c>
      <c r="D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11999.2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11999.2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6905.4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4496.3999999999996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3691.8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2526.1999999999998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1330.8000000000002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2438.4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4050.4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6148.4000000000005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5445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61031.200000000012</v>
      </c>
    </row>
    <row r="18" spans="1:16" x14ac:dyDescent="0.25">
      <c r="A18" s="13">
        <v>915925529</v>
      </c>
      <c r="B18" s="14" t="s">
        <v>256</v>
      </c>
      <c r="C18" s="14" t="s">
        <v>185</v>
      </c>
      <c r="D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783.80000000000007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783.80000000000007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788.80000000000007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766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781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812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775.40000000000009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828.6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804.2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857.6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864.40000000000009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8845.6</v>
      </c>
    </row>
    <row r="19" spans="1:16" x14ac:dyDescent="0.25">
      <c r="A19" s="13">
        <v>983609155</v>
      </c>
      <c r="B19" s="14" t="s">
        <v>128</v>
      </c>
      <c r="C19" s="14" t="s">
        <v>129</v>
      </c>
      <c r="D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196.8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196.8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142.19999999999999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182.4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119.4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102.6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97.4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96.4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117.2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185.4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205.2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1641.8000000000002</v>
      </c>
    </row>
    <row r="20" spans="1:16" x14ac:dyDescent="0.25">
      <c r="A20" s="13">
        <v>987414502</v>
      </c>
      <c r="B20" s="14" t="s">
        <v>257</v>
      </c>
      <c r="C20" s="14" t="s">
        <v>132</v>
      </c>
      <c r="D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4408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4408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3660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4542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3316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3494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2550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3702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3988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546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120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34734</v>
      </c>
    </row>
    <row r="21" spans="1:16" x14ac:dyDescent="0.25">
      <c r="A21" s="13">
        <v>840747972</v>
      </c>
      <c r="B21" s="14" t="s">
        <v>258</v>
      </c>
      <c r="C21" s="14" t="s">
        <v>62</v>
      </c>
      <c r="D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9581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9581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4534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8133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6686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3077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6233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8045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3650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6798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6321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72639</v>
      </c>
    </row>
    <row r="22" spans="1:16" x14ac:dyDescent="0.25">
      <c r="A22" s="13">
        <v>971203420</v>
      </c>
      <c r="B22" s="14" t="s">
        <v>259</v>
      </c>
      <c r="C22" s="14" t="s">
        <v>135</v>
      </c>
      <c r="D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6098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6098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5445.6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5225.2000000000007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5354.2000000000007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3603.6000000000004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3769.6000000000004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4891.2000000000007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10065.6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6771.6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4133.8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61456.399999999994</v>
      </c>
    </row>
    <row r="23" spans="1:16" x14ac:dyDescent="0.25">
      <c r="A23" s="13">
        <v>941856543</v>
      </c>
      <c r="B23" s="14" t="s">
        <v>260</v>
      </c>
      <c r="C23" s="14" t="s">
        <v>188</v>
      </c>
      <c r="D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2125.4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2125.4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2573.4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2306.4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2818.4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2797.2000000000003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2929.4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2602.4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3367.4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2796.4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2479.4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28921.200000000008</v>
      </c>
    </row>
    <row r="24" spans="1:16" x14ac:dyDescent="0.25">
      <c r="A24" s="13">
        <v>986105174</v>
      </c>
      <c r="B24" s="14" t="s">
        <v>261</v>
      </c>
      <c r="C24" s="14" t="s">
        <v>65</v>
      </c>
      <c r="D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98958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98958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45952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60507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56509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57587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48877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45101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47570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60745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56171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676935</v>
      </c>
    </row>
    <row r="25" spans="1:16" x14ac:dyDescent="0.25">
      <c r="A25" s="13">
        <v>997005562</v>
      </c>
      <c r="B25" s="14" t="s">
        <v>262</v>
      </c>
      <c r="C25" s="14" t="s">
        <v>138</v>
      </c>
      <c r="D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78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58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80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114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124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110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26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66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86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66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886</v>
      </c>
    </row>
    <row r="26" spans="1:16" x14ac:dyDescent="0.25">
      <c r="A26" s="13">
        <v>983544622</v>
      </c>
      <c r="B26" s="14" t="s">
        <v>263</v>
      </c>
      <c r="C26" s="14" t="s">
        <v>68</v>
      </c>
      <c r="D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53749.4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53749.4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61163.200000000004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63371.200000000004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60012.4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73339.399999999994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63752.4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75866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82987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90470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79550.200000000012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758010.60000000009</v>
      </c>
    </row>
    <row r="27" spans="1:16" x14ac:dyDescent="0.25">
      <c r="A27" s="13">
        <v>942114184</v>
      </c>
      <c r="B27" s="14" t="s">
        <v>264</v>
      </c>
      <c r="C27" s="14" t="s">
        <v>191</v>
      </c>
      <c r="D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6070.2000000000007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6070.2000000000007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5680.8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5290.2000000000007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6257.8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6369.6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3547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5212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7009.2000000000007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7880.8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7512.2000000000007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66900</v>
      </c>
    </row>
    <row r="28" spans="1:16" x14ac:dyDescent="0.25">
      <c r="A28" s="13">
        <v>985359385</v>
      </c>
      <c r="B28" s="14" t="s">
        <v>265</v>
      </c>
      <c r="C28" s="14" t="s">
        <v>194</v>
      </c>
      <c r="D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535.6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535.6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582.4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586.20000000000005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501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441.20000000000005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344.8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441.8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495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595.80000000000007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461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5520.4000000000005</v>
      </c>
    </row>
    <row r="29" spans="1:16" x14ac:dyDescent="0.25">
      <c r="A29" s="39"/>
      <c r="B29" s="14" t="s">
        <v>266</v>
      </c>
      <c r="C29" s="14" t="s">
        <v>197</v>
      </c>
      <c r="D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993.6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993.6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797.80000000000007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689.80000000000007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629.40000000000009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609.6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431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545.4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559.20000000000005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601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561.4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7411.8</v>
      </c>
    </row>
    <row r="30" spans="1:16" x14ac:dyDescent="0.25">
      <c r="A30" s="13">
        <v>971032146</v>
      </c>
      <c r="B30" s="14" t="s">
        <v>267</v>
      </c>
      <c r="C30" s="14" t="s">
        <v>71</v>
      </c>
      <c r="D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964990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964990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544931.80000000005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580695.19999999995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546204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574612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350709.6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434939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552938.4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613150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591299.80000000005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6719459.7999999998</v>
      </c>
    </row>
    <row r="31" spans="1:16" x14ac:dyDescent="0.25">
      <c r="A31" s="13">
        <v>874783242</v>
      </c>
      <c r="B31" s="14" t="s">
        <v>268</v>
      </c>
      <c r="C31" s="14" t="s">
        <v>77</v>
      </c>
      <c r="D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32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32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39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27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15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15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18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250</v>
      </c>
    </row>
    <row r="32" spans="1:16" x14ac:dyDescent="0.25">
      <c r="A32" s="13">
        <v>981544315</v>
      </c>
      <c r="B32" s="14" t="s">
        <v>269</v>
      </c>
      <c r="C32" s="14" t="s">
        <v>80</v>
      </c>
      <c r="D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85779.4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85779.4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110010.2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50827.4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46875.4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38972.400000000001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15884.4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51518.8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32491.4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124987.4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67584.600000000006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710710.8</v>
      </c>
    </row>
    <row r="33" spans="1:16" x14ac:dyDescent="0.25">
      <c r="A33" s="13">
        <v>820710592</v>
      </c>
      <c r="B33" s="14" t="s">
        <v>270</v>
      </c>
      <c r="C33" s="14" t="s">
        <v>271</v>
      </c>
      <c r="D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25">
      <c r="A34" s="13">
        <v>982391490</v>
      </c>
      <c r="B34" s="14" t="s">
        <v>272</v>
      </c>
      <c r="C34" s="14" t="s">
        <v>141</v>
      </c>
      <c r="D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828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828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2046.2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2760.2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4361.6000000000004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701.2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107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517.6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418.8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966.8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158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13693.4</v>
      </c>
    </row>
    <row r="35" spans="1:16" x14ac:dyDescent="0.25">
      <c r="A35" s="13">
        <v>981105516</v>
      </c>
      <c r="B35" s="14" t="s">
        <v>273</v>
      </c>
      <c r="C35" s="14" t="s">
        <v>144</v>
      </c>
      <c r="D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8958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8958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7978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9102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7956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7280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4514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4748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4780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5316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6636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76226</v>
      </c>
    </row>
    <row r="36" spans="1:16" x14ac:dyDescent="0.25">
      <c r="A36" s="13">
        <v>985399077</v>
      </c>
      <c r="B36" s="14" t="s">
        <v>274</v>
      </c>
      <c r="C36" s="14" t="s">
        <v>147</v>
      </c>
      <c r="D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1822.6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1822.6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1719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1718.2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1832.8000000000002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1743.2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1684.4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1954.6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1828.6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1958.4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1864.8000000000002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19949.2</v>
      </c>
    </row>
    <row r="37" spans="1:16" x14ac:dyDescent="0.25">
      <c r="A37" s="13">
        <v>957387969</v>
      </c>
      <c r="B37" s="14" t="s">
        <v>199</v>
      </c>
      <c r="C37" s="14" t="s">
        <v>200</v>
      </c>
      <c r="D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326.60000000000002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442.20000000000005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351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209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160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78.600000000000009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165.4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60.800000000000004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43.2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1837.6000000000001</v>
      </c>
    </row>
    <row r="38" spans="1:16" x14ac:dyDescent="0.25">
      <c r="A38" s="13">
        <v>999601391</v>
      </c>
      <c r="B38" s="14" t="s">
        <v>275</v>
      </c>
      <c r="C38" s="14" t="s">
        <v>276</v>
      </c>
      <c r="D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30844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30844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17153.2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21780.2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19509.400000000001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15511.800000000001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9834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16109.6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26350.800000000003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38050.400000000001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59977.600000000006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285965</v>
      </c>
    </row>
    <row r="39" spans="1:16" x14ac:dyDescent="0.25">
      <c r="A39" s="13">
        <v>974446871</v>
      </c>
      <c r="B39" s="14" t="s">
        <v>277</v>
      </c>
      <c r="C39" s="14" t="s">
        <v>278</v>
      </c>
      <c r="D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639.20000000000005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639.20000000000005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1221.8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592.80000000000007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1671.8000000000002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5956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238.4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737.6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3320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2510.6000000000004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1321.6000000000001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18849</v>
      </c>
    </row>
    <row r="40" spans="1:16" x14ac:dyDescent="0.25">
      <c r="A40" s="13">
        <v>985165262</v>
      </c>
      <c r="B40" s="14" t="s">
        <v>279</v>
      </c>
      <c r="C40" s="14" t="s">
        <v>280</v>
      </c>
      <c r="D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25">
      <c r="A41" s="13">
        <v>976029100</v>
      </c>
      <c r="B41" s="14" t="s">
        <v>281</v>
      </c>
      <c r="C41" s="14" t="s">
        <v>282</v>
      </c>
      <c r="D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25">
      <c r="A42" s="13">
        <v>985042667</v>
      </c>
      <c r="B42" s="14" t="s">
        <v>283</v>
      </c>
      <c r="C42" s="14" t="s">
        <v>209</v>
      </c>
      <c r="D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25">
      <c r="A43" s="13">
        <v>970205039</v>
      </c>
      <c r="B43" s="14" t="s">
        <v>284</v>
      </c>
      <c r="C43" s="14" t="s">
        <v>212</v>
      </c>
      <c r="D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397.20000000000005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397.20000000000005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413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625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714.2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1014.2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440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484.6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349.40000000000003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268.2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566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5669</v>
      </c>
    </row>
    <row r="44" spans="1:16" x14ac:dyDescent="0.25">
      <c r="A44" s="13">
        <v>994598759</v>
      </c>
      <c r="B44" s="14" t="s">
        <v>285</v>
      </c>
      <c r="C44" s="14" t="s">
        <v>215</v>
      </c>
      <c r="D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2569.4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2569.4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2118.4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2530.2000000000003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2378.2000000000003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3021.8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1020.8000000000001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2929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4280.2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5453.8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5652.2000000000007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34523.4</v>
      </c>
    </row>
    <row r="45" spans="1:16" x14ac:dyDescent="0.25">
      <c r="A45" s="13">
        <v>971527412</v>
      </c>
      <c r="B45" s="14" t="s">
        <v>286</v>
      </c>
      <c r="C45" s="14" t="s">
        <v>74</v>
      </c>
      <c r="D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12127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12127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28621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14658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7588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8321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2879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7760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16020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30446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8833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149380</v>
      </c>
    </row>
    <row r="46" spans="1:16" x14ac:dyDescent="0.25">
      <c r="A46" s="13">
        <v>984936923</v>
      </c>
      <c r="B46" s="14" t="s">
        <v>287</v>
      </c>
      <c r="C46" s="14" t="s">
        <v>83</v>
      </c>
      <c r="D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8613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8613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3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17238</v>
      </c>
    </row>
    <row r="47" spans="1:16" x14ac:dyDescent="0.25">
      <c r="A47" s="66">
        <v>998283914</v>
      </c>
      <c r="B47" s="14" t="s">
        <v>149</v>
      </c>
      <c r="C47" s="14" t="s">
        <v>150</v>
      </c>
      <c r="D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172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172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274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282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292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242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314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340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318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410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376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3192</v>
      </c>
    </row>
    <row r="48" spans="1:16" x14ac:dyDescent="0.25">
      <c r="A48" s="13">
        <v>870917732</v>
      </c>
      <c r="B48" s="14" t="s">
        <v>288</v>
      </c>
      <c r="C48" s="14" t="s">
        <v>218</v>
      </c>
      <c r="D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25">
      <c r="A49" s="13">
        <v>971183675</v>
      </c>
      <c r="B49" s="14" t="s">
        <v>289</v>
      </c>
      <c r="C49" s="14" t="s">
        <v>153</v>
      </c>
      <c r="D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7280.8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7280.8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13366.6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8635.6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219225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127898.8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49162.8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48134.600000000006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163520.80000000002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149561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82954.400000000009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877021.20000000007</v>
      </c>
    </row>
    <row r="50" spans="1:16" x14ac:dyDescent="0.25">
      <c r="A50" s="13">
        <v>971526157</v>
      </c>
      <c r="B50" s="14" t="s">
        <v>290</v>
      </c>
      <c r="C50" s="14" t="s">
        <v>86</v>
      </c>
      <c r="D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11309.2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11309.2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8429.2000000000007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8748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9215.6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8080.2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7356.8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7579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8118.4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8820.4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8213.4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97179.4</v>
      </c>
    </row>
    <row r="51" spans="1:16" x14ac:dyDescent="0.25">
      <c r="A51" s="13">
        <v>982531950</v>
      </c>
      <c r="B51" s="14" t="s">
        <v>291</v>
      </c>
      <c r="C51" s="14" t="s">
        <v>89</v>
      </c>
      <c r="D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104095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104095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91535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104879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96101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98300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76430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95915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105318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116289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106829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1099786</v>
      </c>
    </row>
    <row r="52" spans="1:16" x14ac:dyDescent="0.25">
      <c r="A52" s="13">
        <v>974760673</v>
      </c>
      <c r="B52" s="14" t="s">
        <v>292</v>
      </c>
      <c r="C52" s="14" t="s">
        <v>92</v>
      </c>
      <c r="D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522139.6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522139.6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762756.2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723844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755774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891664.6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910220.2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673572.8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599317.19999999995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1197634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548659.6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8107721.7999999998</v>
      </c>
    </row>
    <row r="53" spans="1:16" x14ac:dyDescent="0.25">
      <c r="A53" s="13">
        <v>975936333</v>
      </c>
      <c r="B53" s="14" t="s">
        <v>220</v>
      </c>
      <c r="C53" s="14" t="s">
        <v>221</v>
      </c>
      <c r="D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527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527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231.20000000000002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168.4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73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145.20000000000002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391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157.80000000000001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234.60000000000002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235.60000000000002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175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2865.8</v>
      </c>
    </row>
    <row r="54" spans="1:16" x14ac:dyDescent="0.25">
      <c r="A54" s="13">
        <v>974761262</v>
      </c>
      <c r="B54" s="14" t="s">
        <v>293</v>
      </c>
      <c r="C54" s="14" t="s">
        <v>95</v>
      </c>
      <c r="D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18132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18132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17825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19929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21778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19206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17990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19465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18587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16697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15040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202781</v>
      </c>
    </row>
    <row r="55" spans="1:16" x14ac:dyDescent="0.25">
      <c r="A55" s="13">
        <v>974761076</v>
      </c>
      <c r="B55" s="14" t="s">
        <v>294</v>
      </c>
      <c r="C55" s="14" t="s">
        <v>98</v>
      </c>
      <c r="D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9252862.8000000007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9252862.8000000007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17713870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13898185.199999999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13264503.4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12014418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5984135.4000000004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7523941.8000000007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7318484.5999999996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8248664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7052522.4000000004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111524450.39999999</v>
      </c>
    </row>
    <row r="56" spans="1:16" x14ac:dyDescent="0.25">
      <c r="A56" s="39"/>
      <c r="B56" s="14" t="s">
        <v>295</v>
      </c>
      <c r="C56" s="14" t="s">
        <v>224</v>
      </c>
      <c r="D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176.60000000000002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176.60000000000002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168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167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108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37.4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167.8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188.60000000000002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201.60000000000002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221.20000000000002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1752.8</v>
      </c>
    </row>
    <row r="57" spans="1:16" x14ac:dyDescent="0.25">
      <c r="A57" s="13">
        <v>874761222</v>
      </c>
      <c r="B57" s="14" t="s">
        <v>296</v>
      </c>
      <c r="C57" s="14" t="s">
        <v>228</v>
      </c>
      <c r="D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0.4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0.60000000000000009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0.2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0.60000000000000009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0.60000000000000009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0.2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0.8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0.4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1.2000000000000002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5.4000000000000012</v>
      </c>
    </row>
    <row r="58" spans="1:16" x14ac:dyDescent="0.25">
      <c r="A58" s="13">
        <v>881143712</v>
      </c>
      <c r="B58" s="14" t="s">
        <v>297</v>
      </c>
      <c r="C58" s="14" t="s">
        <v>156</v>
      </c>
      <c r="D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22</v>
      </c>
    </row>
    <row r="59" spans="1:16" x14ac:dyDescent="0.25">
      <c r="A59" s="13">
        <v>971040238</v>
      </c>
      <c r="B59" s="14" t="s">
        <v>298</v>
      </c>
      <c r="C59" s="14" t="s">
        <v>176</v>
      </c>
      <c r="D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184001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184001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165489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191836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191620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213819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197094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232062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226683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252694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217981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2257280</v>
      </c>
    </row>
    <row r="60" spans="1:16" x14ac:dyDescent="0.25">
      <c r="A60" s="13">
        <v>974761122</v>
      </c>
      <c r="B60" s="14" t="s">
        <v>299</v>
      </c>
      <c r="C60" s="14" t="s">
        <v>53</v>
      </c>
      <c r="D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1841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1841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1667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1964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1843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2041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1387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1545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1628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2070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1701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19528</v>
      </c>
    </row>
    <row r="61" spans="1:16" x14ac:dyDescent="0.25">
      <c r="A61" s="13">
        <v>960885406</v>
      </c>
      <c r="B61" s="14" t="s">
        <v>300</v>
      </c>
      <c r="C61" s="14" t="s">
        <v>159</v>
      </c>
      <c r="D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18</v>
      </c>
    </row>
    <row r="62" spans="1:16" x14ac:dyDescent="0.25">
      <c r="A62" s="13">
        <v>982583462</v>
      </c>
      <c r="B62" s="14" t="s">
        <v>301</v>
      </c>
      <c r="C62" s="14" t="s">
        <v>162</v>
      </c>
      <c r="D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14962.2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14962.2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15203.4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16165.6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17693.8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5116.3999999999996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3507.6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4295.3999999999996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4978.8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5101.8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4309.2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106296.4</v>
      </c>
    </row>
    <row r="63" spans="1:16" x14ac:dyDescent="0.25">
      <c r="A63" s="15">
        <v>986186999</v>
      </c>
      <c r="B63" s="16" t="s">
        <v>302</v>
      </c>
      <c r="C63" s="16" t="s">
        <v>165</v>
      </c>
      <c r="D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56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58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28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392</v>
      </c>
    </row>
    <row r="64" spans="1:16" x14ac:dyDescent="0.25">
      <c r="A64" s="15">
        <v>971032081</v>
      </c>
      <c r="B64" s="16" t="s">
        <v>303</v>
      </c>
      <c r="C64" s="16" t="s">
        <v>102</v>
      </c>
      <c r="D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659678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659678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732049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832128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803218.4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845693.20000000007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688384.2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766659.8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826814.8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890050.20000000007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815777.8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8520131.4000000004</v>
      </c>
    </row>
    <row r="65" spans="1:16" x14ac:dyDescent="0.25">
      <c r="A65" s="15">
        <v>971526920</v>
      </c>
      <c r="B65" s="16" t="s">
        <v>304</v>
      </c>
      <c r="C65" s="16" t="s">
        <v>105</v>
      </c>
      <c r="D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85421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85421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280714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160793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118789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69378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83277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83449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88640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236071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80662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1372615</v>
      </c>
    </row>
    <row r="66" spans="1:16" x14ac:dyDescent="0.25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12</v>
      </c>
    </row>
    <row r="67" spans="1:16" x14ac:dyDescent="0.25">
      <c r="A67" s="15">
        <v>964965226</v>
      </c>
      <c r="B67" s="16" t="s">
        <v>305</v>
      </c>
      <c r="C67" s="16" t="s">
        <v>306</v>
      </c>
      <c r="D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25">
      <c r="A68" s="15">
        <v>970921915</v>
      </c>
      <c r="B68" s="16" t="s">
        <v>230</v>
      </c>
      <c r="C68" s="16" t="s">
        <v>231</v>
      </c>
      <c r="D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0.2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35.6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35.800000000000004</v>
      </c>
    </row>
    <row r="69" spans="1:16" x14ac:dyDescent="0.25">
      <c r="A69" s="15">
        <v>914459265</v>
      </c>
      <c r="B69" s="16" t="s">
        <v>307</v>
      </c>
      <c r="C69" s="16" t="s">
        <v>168</v>
      </c>
      <c r="D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116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3740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88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36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18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16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4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4188</v>
      </c>
    </row>
    <row r="70" spans="1:16" x14ac:dyDescent="0.25">
      <c r="A70" s="15">
        <v>974761343</v>
      </c>
      <c r="B70" s="16" t="s">
        <v>308</v>
      </c>
      <c r="C70" s="16" t="s">
        <v>111</v>
      </c>
      <c r="D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54007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54007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55438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55905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57185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56171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56210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55088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58282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61362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60935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624590</v>
      </c>
    </row>
    <row r="71" spans="1:16" x14ac:dyDescent="0.25">
      <c r="A71" s="15">
        <v>942110464</v>
      </c>
      <c r="B71" s="16" t="s">
        <v>309</v>
      </c>
      <c r="C71" s="16" t="s">
        <v>234</v>
      </c>
      <c r="D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2665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2665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6554.8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2953.2000000000003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2663.4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2337.2000000000003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1670.6000000000001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2549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2745.2000000000003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2995.4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2737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32535.800000000003</v>
      </c>
    </row>
    <row r="72" spans="1:16" x14ac:dyDescent="0.25">
      <c r="A72" s="15">
        <v>970018131</v>
      </c>
      <c r="B72" s="16" t="s">
        <v>310</v>
      </c>
      <c r="C72" s="16" t="s">
        <v>114</v>
      </c>
      <c r="D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8170.6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8170.6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6736.4000000000005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15486.800000000001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52051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6273.4000000000005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1060.2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14656.2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206924.80000000002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225068.2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139204.4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683802.6</v>
      </c>
    </row>
    <row r="73" spans="1:16" x14ac:dyDescent="0.25">
      <c r="A73" s="15">
        <v>974760746</v>
      </c>
      <c r="B73" s="16" t="s">
        <v>311</v>
      </c>
      <c r="C73" s="16" t="s">
        <v>237</v>
      </c>
      <c r="D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1888.4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1888.4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1836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1809.2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1812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1904.4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1424.8000000000002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1628.4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1767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1931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2002.8000000000002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19892.399999999998</v>
      </c>
    </row>
    <row r="74" spans="1:16" x14ac:dyDescent="0.25">
      <c r="A74" s="15">
        <v>916132727</v>
      </c>
      <c r="B74" s="16" t="s">
        <v>312</v>
      </c>
      <c r="C74" s="16" t="s">
        <v>171</v>
      </c>
      <c r="D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6</v>
      </c>
    </row>
    <row r="75" spans="1:16" x14ac:dyDescent="0.25">
      <c r="A75" s="15">
        <v>921693230</v>
      </c>
      <c r="B75" s="16" t="s">
        <v>313</v>
      </c>
      <c r="C75" s="16" t="s">
        <v>174</v>
      </c>
      <c r="D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2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4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5" s="23">
        <f t="shared" si="2"/>
        <v>190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40625" defaultRowHeight="15" x14ac:dyDescent="0.25"/>
  <cols>
    <col min="1" max="1" width="9.140625" style="35"/>
    <col min="2" max="2" width="51.28515625" style="35" bestFit="1" customWidth="1"/>
    <col min="3" max="3" width="9.140625" style="35"/>
    <col min="4" max="4" width="20.140625" style="35" customWidth="1"/>
    <col min="5" max="5" width="9.140625" style="35"/>
    <col min="6" max="6" width="10.28515625" style="35" customWidth="1"/>
    <col min="7" max="7" width="10.5703125" style="36" bestFit="1" customWidth="1"/>
    <col min="8" max="8" width="9.140625" style="35"/>
    <col min="9" max="9" width="73.7109375" style="35" bestFit="1" customWidth="1"/>
    <col min="10" max="10" width="17" style="35" customWidth="1"/>
    <col min="11" max="11" width="20.140625" style="35" customWidth="1"/>
    <col min="12" max="12" width="9.140625" style="35"/>
    <col min="13" max="13" width="10.28515625" style="35" customWidth="1"/>
    <col min="14" max="14" width="9.140625" style="36"/>
    <col min="15" max="16384" width="9.140625" style="35"/>
  </cols>
  <sheetData>
    <row r="2" spans="2:7" x14ac:dyDescent="0.25">
      <c r="B2" s="35" t="s">
        <v>314</v>
      </c>
      <c r="C2" s="35" t="s">
        <v>315</v>
      </c>
      <c r="D2" s="35" t="s">
        <v>316</v>
      </c>
      <c r="E2" s="35" t="s">
        <v>317</v>
      </c>
      <c r="F2" s="35" t="s">
        <v>318</v>
      </c>
      <c r="G2" s="36" t="s">
        <v>319</v>
      </c>
    </row>
    <row r="3" spans="2:7" x14ac:dyDescent="0.25">
      <c r="B3" s="35" t="s">
        <v>37</v>
      </c>
      <c r="C3" s="35" t="s">
        <v>36</v>
      </c>
      <c r="D3" s="35" t="s">
        <v>38</v>
      </c>
      <c r="E3" s="35" t="s">
        <v>320</v>
      </c>
      <c r="F3" s="35" t="s">
        <v>321</v>
      </c>
      <c r="G3" s="36">
        <v>3301540</v>
      </c>
    </row>
    <row r="4" spans="2:7" x14ac:dyDescent="0.25">
      <c r="B4" s="35" t="s">
        <v>181</v>
      </c>
      <c r="C4" s="35" t="s">
        <v>180</v>
      </c>
      <c r="D4" s="35" t="s">
        <v>182</v>
      </c>
      <c r="E4" s="35" t="s">
        <v>320</v>
      </c>
      <c r="F4" s="35" t="s">
        <v>321</v>
      </c>
      <c r="G4" s="36">
        <v>8422</v>
      </c>
    </row>
    <row r="5" spans="2:7" x14ac:dyDescent="0.25">
      <c r="B5" s="35" t="s">
        <v>43</v>
      </c>
      <c r="C5" s="35" t="s">
        <v>42</v>
      </c>
      <c r="D5" s="35" t="s">
        <v>44</v>
      </c>
      <c r="E5" s="35" t="s">
        <v>320</v>
      </c>
      <c r="F5" s="35" t="s">
        <v>321</v>
      </c>
      <c r="G5" s="36">
        <v>662</v>
      </c>
    </row>
    <row r="6" spans="2:7" x14ac:dyDescent="0.25">
      <c r="B6" s="35" t="s">
        <v>46</v>
      </c>
      <c r="C6" s="35" t="s">
        <v>45</v>
      </c>
      <c r="D6" s="35" t="s">
        <v>47</v>
      </c>
      <c r="E6" s="35" t="s">
        <v>320</v>
      </c>
      <c r="F6" s="35" t="s">
        <v>321</v>
      </c>
      <c r="G6" s="36">
        <v>772</v>
      </c>
    </row>
    <row r="7" spans="2:7" x14ac:dyDescent="0.25">
      <c r="B7" s="35" t="s">
        <v>55</v>
      </c>
      <c r="C7" s="35" t="s">
        <v>54</v>
      </c>
      <c r="D7" s="35" t="s">
        <v>56</v>
      </c>
      <c r="E7" s="35" t="s">
        <v>320</v>
      </c>
      <c r="F7" s="35" t="s">
        <v>321</v>
      </c>
      <c r="G7" s="36">
        <v>436</v>
      </c>
    </row>
    <row r="8" spans="2:7" x14ac:dyDescent="0.25">
      <c r="B8" s="35" t="s">
        <v>58</v>
      </c>
      <c r="C8" s="35" t="s">
        <v>57</v>
      </c>
      <c r="D8" s="35" t="s">
        <v>59</v>
      </c>
      <c r="E8" s="35" t="s">
        <v>320</v>
      </c>
      <c r="F8" s="35" t="s">
        <v>321</v>
      </c>
      <c r="G8" s="36">
        <v>1385</v>
      </c>
    </row>
    <row r="9" spans="2:7" x14ac:dyDescent="0.25">
      <c r="B9" s="35" t="s">
        <v>184</v>
      </c>
      <c r="C9" s="35" t="s">
        <v>183</v>
      </c>
      <c r="D9" s="35" t="s">
        <v>185</v>
      </c>
      <c r="E9" s="35" t="s">
        <v>320</v>
      </c>
      <c r="F9" s="35" t="s">
        <v>321</v>
      </c>
      <c r="G9" s="36">
        <v>4700</v>
      </c>
    </row>
    <row r="10" spans="2:7" x14ac:dyDescent="0.25">
      <c r="B10" s="35" t="s">
        <v>134</v>
      </c>
      <c r="C10" s="35" t="s">
        <v>133</v>
      </c>
      <c r="D10" s="35" t="s">
        <v>135</v>
      </c>
      <c r="E10" s="35" t="s">
        <v>320</v>
      </c>
      <c r="F10" s="35" t="s">
        <v>321</v>
      </c>
      <c r="G10" s="36">
        <v>3886</v>
      </c>
    </row>
    <row r="11" spans="2:7" x14ac:dyDescent="0.25">
      <c r="B11" s="35" t="s">
        <v>67</v>
      </c>
      <c r="C11" s="35" t="s">
        <v>66</v>
      </c>
      <c r="D11" s="35" t="s">
        <v>68</v>
      </c>
      <c r="E11" s="35" t="s">
        <v>320</v>
      </c>
      <c r="F11" s="35" t="s">
        <v>321</v>
      </c>
      <c r="G11" s="36">
        <v>156648</v>
      </c>
    </row>
    <row r="12" spans="2:7" x14ac:dyDescent="0.25">
      <c r="B12" s="35" t="s">
        <v>190</v>
      </c>
      <c r="C12" s="35" t="s">
        <v>189</v>
      </c>
      <c r="D12" s="35" t="s">
        <v>191</v>
      </c>
      <c r="E12" s="35" t="s">
        <v>320</v>
      </c>
      <c r="F12" s="35" t="s">
        <v>321</v>
      </c>
      <c r="G12" s="36">
        <v>12557</v>
      </c>
    </row>
    <row r="13" spans="2:7" x14ac:dyDescent="0.25">
      <c r="B13" s="35" t="s">
        <v>193</v>
      </c>
      <c r="C13" s="35" t="s">
        <v>192</v>
      </c>
      <c r="D13" s="35" t="s">
        <v>194</v>
      </c>
      <c r="E13" s="35" t="s">
        <v>320</v>
      </c>
      <c r="F13" s="35" t="s">
        <v>321</v>
      </c>
      <c r="G13" s="36">
        <v>1411</v>
      </c>
    </row>
    <row r="14" spans="2:7" x14ac:dyDescent="0.25">
      <c r="B14" s="35" t="s">
        <v>196</v>
      </c>
      <c r="C14" s="35" t="s">
        <v>195</v>
      </c>
      <c r="D14" s="35" t="s">
        <v>197</v>
      </c>
      <c r="E14" s="35" t="s">
        <v>320</v>
      </c>
      <c r="F14" s="35" t="s">
        <v>321</v>
      </c>
      <c r="G14" s="36">
        <v>2702</v>
      </c>
    </row>
    <row r="15" spans="2:7" x14ac:dyDescent="0.25">
      <c r="B15" s="35" t="s">
        <v>70</v>
      </c>
      <c r="C15" s="35" t="s">
        <v>69</v>
      </c>
      <c r="D15" s="35" t="s">
        <v>71</v>
      </c>
      <c r="E15" s="35" t="s">
        <v>320</v>
      </c>
      <c r="F15" s="35" t="s">
        <v>321</v>
      </c>
      <c r="G15" s="36">
        <v>10697</v>
      </c>
    </row>
    <row r="16" spans="2:7" x14ac:dyDescent="0.25">
      <c r="B16" s="35" t="s">
        <v>79</v>
      </c>
      <c r="C16" s="35" t="s">
        <v>78</v>
      </c>
      <c r="D16" s="35" t="s">
        <v>80</v>
      </c>
      <c r="E16" s="35" t="s">
        <v>320</v>
      </c>
      <c r="F16" s="35" t="s">
        <v>321</v>
      </c>
      <c r="G16" s="36">
        <v>69608</v>
      </c>
    </row>
    <row r="17" spans="2:7" x14ac:dyDescent="0.25">
      <c r="B17" s="35" t="s">
        <v>146</v>
      </c>
      <c r="C17" s="35" t="s">
        <v>145</v>
      </c>
      <c r="D17" s="35" t="s">
        <v>147</v>
      </c>
      <c r="E17" s="35" t="s">
        <v>320</v>
      </c>
      <c r="F17" s="35" t="s">
        <v>321</v>
      </c>
      <c r="G17" s="36">
        <v>4663</v>
      </c>
    </row>
    <row r="18" spans="2:7" x14ac:dyDescent="0.25">
      <c r="B18" s="35" t="s">
        <v>202</v>
      </c>
      <c r="C18" s="35" t="s">
        <v>201</v>
      </c>
      <c r="D18" s="35" t="s">
        <v>203</v>
      </c>
      <c r="E18" s="35" t="s">
        <v>320</v>
      </c>
      <c r="F18" s="35" t="s">
        <v>321</v>
      </c>
      <c r="G18" s="36">
        <v>88235</v>
      </c>
    </row>
    <row r="19" spans="2:7" x14ac:dyDescent="0.25">
      <c r="B19" s="35" t="s">
        <v>205</v>
      </c>
      <c r="C19" s="35" t="s">
        <v>204</v>
      </c>
      <c r="D19" s="35" t="s">
        <v>206</v>
      </c>
      <c r="E19" s="35" t="s">
        <v>320</v>
      </c>
      <c r="F19" s="35" t="s">
        <v>321</v>
      </c>
      <c r="G19" s="36">
        <v>3370</v>
      </c>
    </row>
    <row r="20" spans="2:7" x14ac:dyDescent="0.25">
      <c r="B20" s="35" t="s">
        <v>205</v>
      </c>
      <c r="C20" s="35" t="s">
        <v>204</v>
      </c>
      <c r="D20" s="35" t="s">
        <v>206</v>
      </c>
      <c r="E20" s="35" t="s">
        <v>320</v>
      </c>
      <c r="F20" s="35" t="s">
        <v>321</v>
      </c>
      <c r="G20" s="36">
        <v>236</v>
      </c>
    </row>
    <row r="21" spans="2:7" x14ac:dyDescent="0.25">
      <c r="B21" s="35" t="s">
        <v>211</v>
      </c>
      <c r="C21" s="35" t="s">
        <v>210</v>
      </c>
      <c r="D21" s="35" t="s">
        <v>212</v>
      </c>
      <c r="E21" s="35" t="s">
        <v>320</v>
      </c>
      <c r="F21" s="35" t="s">
        <v>321</v>
      </c>
      <c r="G21" s="36">
        <v>1924</v>
      </c>
    </row>
    <row r="22" spans="2:7" x14ac:dyDescent="0.25">
      <c r="B22" s="35" t="s">
        <v>214</v>
      </c>
      <c r="C22" s="35" t="s">
        <v>213</v>
      </c>
      <c r="D22" s="35" t="s">
        <v>215</v>
      </c>
      <c r="E22" s="35" t="s">
        <v>320</v>
      </c>
      <c r="F22" s="35" t="s">
        <v>321</v>
      </c>
      <c r="G22" s="36">
        <v>1566</v>
      </c>
    </row>
    <row r="23" spans="2:7" x14ac:dyDescent="0.25">
      <c r="B23" s="35" t="s">
        <v>217</v>
      </c>
      <c r="C23" s="35" t="s">
        <v>216</v>
      </c>
      <c r="D23" s="35" t="s">
        <v>218</v>
      </c>
      <c r="E23" s="35" t="s">
        <v>320</v>
      </c>
      <c r="F23" s="35" t="s">
        <v>321</v>
      </c>
      <c r="G23" s="36">
        <v>215841</v>
      </c>
    </row>
    <row r="24" spans="2:7" x14ac:dyDescent="0.25">
      <c r="B24" s="35" t="s">
        <v>152</v>
      </c>
      <c r="C24" s="35" t="s">
        <v>151</v>
      </c>
      <c r="D24" s="35" t="s">
        <v>153</v>
      </c>
      <c r="E24" s="35" t="s">
        <v>320</v>
      </c>
      <c r="F24" s="35" t="s">
        <v>321</v>
      </c>
      <c r="G24" s="36">
        <v>11203</v>
      </c>
    </row>
    <row r="25" spans="2:7" x14ac:dyDescent="0.25">
      <c r="B25" s="35" t="s">
        <v>152</v>
      </c>
      <c r="C25" s="35" t="s">
        <v>151</v>
      </c>
      <c r="D25" s="35" t="s">
        <v>153</v>
      </c>
      <c r="E25" s="35" t="s">
        <v>320</v>
      </c>
      <c r="F25" s="35" t="s">
        <v>321</v>
      </c>
      <c r="G25" s="36">
        <v>11491</v>
      </c>
    </row>
    <row r="26" spans="2:7" x14ac:dyDescent="0.25">
      <c r="B26" s="35" t="s">
        <v>85</v>
      </c>
      <c r="C26" s="35" t="s">
        <v>84</v>
      </c>
      <c r="D26" s="35" t="s">
        <v>86</v>
      </c>
      <c r="E26" s="35" t="s">
        <v>320</v>
      </c>
      <c r="F26" s="35" t="s">
        <v>321</v>
      </c>
      <c r="G26" s="36">
        <v>1246</v>
      </c>
    </row>
    <row r="27" spans="2:7" x14ac:dyDescent="0.25">
      <c r="B27" s="35" t="s">
        <v>91</v>
      </c>
      <c r="C27" s="35" t="s">
        <v>90</v>
      </c>
      <c r="D27" s="35" t="s">
        <v>92</v>
      </c>
      <c r="E27" s="35" t="s">
        <v>320</v>
      </c>
      <c r="F27" s="35" t="s">
        <v>321</v>
      </c>
      <c r="G27" s="36">
        <v>3905</v>
      </c>
    </row>
    <row r="28" spans="2:7" x14ac:dyDescent="0.25">
      <c r="B28" s="35" t="s">
        <v>94</v>
      </c>
      <c r="C28" s="35" t="s">
        <v>93</v>
      </c>
      <c r="D28" s="35" t="s">
        <v>95</v>
      </c>
      <c r="E28" s="35" t="s">
        <v>320</v>
      </c>
      <c r="F28" s="35" t="s">
        <v>321</v>
      </c>
      <c r="G28" s="36">
        <v>2611</v>
      </c>
    </row>
    <row r="29" spans="2:7" x14ac:dyDescent="0.25">
      <c r="B29" s="35" t="s">
        <v>97</v>
      </c>
      <c r="C29" s="35" t="s">
        <v>96</v>
      </c>
      <c r="D29" s="35" t="s">
        <v>98</v>
      </c>
      <c r="E29" s="35" t="s">
        <v>320</v>
      </c>
      <c r="F29" s="35" t="s">
        <v>321</v>
      </c>
      <c r="G29" s="36">
        <v>1083372</v>
      </c>
    </row>
    <row r="30" spans="2:7" x14ac:dyDescent="0.25">
      <c r="B30" s="35" t="s">
        <v>223</v>
      </c>
      <c r="C30" s="35" t="s">
        <v>222</v>
      </c>
      <c r="D30" s="35" t="s">
        <v>224</v>
      </c>
      <c r="E30" s="35" t="s">
        <v>320</v>
      </c>
      <c r="F30" s="35" t="s">
        <v>321</v>
      </c>
      <c r="G30" s="36">
        <v>349</v>
      </c>
    </row>
    <row r="31" spans="2:7" x14ac:dyDescent="0.25">
      <c r="B31" s="35" t="s">
        <v>227</v>
      </c>
      <c r="C31" s="35" t="s">
        <v>226</v>
      </c>
      <c r="D31" s="35" t="s">
        <v>228</v>
      </c>
      <c r="E31" s="35" t="s">
        <v>320</v>
      </c>
      <c r="F31" s="35" t="s">
        <v>321</v>
      </c>
      <c r="G31" s="36">
        <v>1989</v>
      </c>
    </row>
    <row r="32" spans="2:7" x14ac:dyDescent="0.25">
      <c r="B32" s="35" t="s">
        <v>161</v>
      </c>
      <c r="C32" s="35" t="s">
        <v>160</v>
      </c>
      <c r="D32" s="35" t="s">
        <v>162</v>
      </c>
      <c r="E32" s="35" t="s">
        <v>320</v>
      </c>
      <c r="F32" s="35" t="s">
        <v>321</v>
      </c>
      <c r="G32" s="36">
        <v>4059</v>
      </c>
    </row>
    <row r="33" spans="2:7" x14ac:dyDescent="0.25">
      <c r="B33" s="35" t="s">
        <v>101</v>
      </c>
      <c r="C33" s="35" t="s">
        <v>100</v>
      </c>
      <c r="D33" s="35" t="s">
        <v>102</v>
      </c>
      <c r="E33" s="35" t="s">
        <v>320</v>
      </c>
      <c r="F33" s="35" t="s">
        <v>321</v>
      </c>
      <c r="G33" s="36">
        <v>747989</v>
      </c>
    </row>
    <row r="34" spans="2:7" x14ac:dyDescent="0.25">
      <c r="B34" s="35" t="s">
        <v>322</v>
      </c>
      <c r="C34" s="35" t="s">
        <v>323</v>
      </c>
      <c r="D34" s="35" t="s">
        <v>324</v>
      </c>
      <c r="E34" s="35" t="s">
        <v>320</v>
      </c>
      <c r="F34" s="35" t="s">
        <v>321</v>
      </c>
      <c r="G34" s="36">
        <v>2</v>
      </c>
    </row>
    <row r="35" spans="2:7" x14ac:dyDescent="0.25">
      <c r="B35" s="35" t="s">
        <v>233</v>
      </c>
      <c r="C35" s="35" t="s">
        <v>232</v>
      </c>
      <c r="D35" s="35" t="s">
        <v>234</v>
      </c>
      <c r="E35" s="35" t="s">
        <v>320</v>
      </c>
      <c r="F35" s="35" t="s">
        <v>321</v>
      </c>
      <c r="G35" s="36">
        <v>39781</v>
      </c>
    </row>
    <row r="36" spans="2:7" x14ac:dyDescent="0.25">
      <c r="B36" s="35" t="s">
        <v>236</v>
      </c>
      <c r="C36" s="35" t="s">
        <v>235</v>
      </c>
      <c r="D36" s="35" t="s">
        <v>237</v>
      </c>
      <c r="E36" s="35" t="s">
        <v>320</v>
      </c>
      <c r="F36" s="35" t="s">
        <v>321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73.7109375" bestFit="1" customWidth="1"/>
    <col min="2" max="2" width="15" bestFit="1" customWidth="1"/>
    <col min="3" max="3" width="18.28515625" bestFit="1" customWidth="1"/>
    <col min="6" max="6" width="21.7109375" style="31" bestFit="1" customWidth="1"/>
    <col min="9" max="9" width="58.42578125" bestFit="1" customWidth="1"/>
    <col min="10" max="10" width="15" bestFit="1" customWidth="1"/>
    <col min="14" max="14" width="16.85546875" style="32" bestFit="1" customWidth="1"/>
    <col min="16" max="16" width="33.42578125" bestFit="1" customWidth="1"/>
    <col min="17" max="17" width="15" bestFit="1" customWidth="1"/>
    <col min="24" max="24" width="73.7109375" bestFit="1" customWidth="1"/>
    <col min="25" max="25" width="15" bestFit="1" customWidth="1"/>
    <col min="31" max="31" width="39.7109375" bestFit="1" customWidth="1"/>
    <col min="32" max="32" width="10" bestFit="1" customWidth="1"/>
  </cols>
  <sheetData>
    <row r="2" spans="24:29" x14ac:dyDescent="0.25">
      <c r="X2" s="33"/>
      <c r="Y2" s="33"/>
      <c r="Z2" s="33"/>
      <c r="AA2" s="33"/>
      <c r="AB2" s="33"/>
      <c r="AC2" s="33"/>
    </row>
    <row r="3" spans="24:29" x14ac:dyDescent="0.25">
      <c r="X3" s="33"/>
      <c r="Y3" s="33"/>
      <c r="Z3" s="33"/>
      <c r="AA3" s="33"/>
      <c r="AB3" s="33"/>
      <c r="AC3" s="33"/>
    </row>
    <row r="4" spans="24:29" x14ac:dyDescent="0.25">
      <c r="X4" s="33"/>
      <c r="Y4" s="33"/>
      <c r="Z4" s="33"/>
      <c r="AA4" s="33"/>
      <c r="AB4" s="33"/>
      <c r="AC4" s="33"/>
    </row>
    <row r="5" spans="24:29" x14ac:dyDescent="0.25">
      <c r="X5" s="33"/>
      <c r="Y5" s="33"/>
      <c r="Z5" s="33"/>
      <c r="AA5" s="33"/>
      <c r="AB5" s="33"/>
      <c r="AC5" s="33"/>
    </row>
    <row r="6" spans="24:29" x14ac:dyDescent="0.25">
      <c r="X6" s="33"/>
      <c r="Y6" s="33"/>
      <c r="Z6" s="33"/>
      <c r="AA6" s="33"/>
      <c r="AB6" s="33"/>
      <c r="AC6" s="33"/>
    </row>
    <row r="7" spans="24:29" x14ac:dyDescent="0.25">
      <c r="X7" s="33"/>
      <c r="Y7" s="33"/>
      <c r="Z7" s="33"/>
      <c r="AA7" s="33"/>
      <c r="AB7" s="33"/>
      <c r="AC7" s="33"/>
    </row>
    <row r="8" spans="24:29" x14ac:dyDescent="0.25">
      <c r="X8" s="33"/>
      <c r="Y8" s="33"/>
      <c r="Z8" s="33"/>
      <c r="AA8" s="33"/>
      <c r="AB8" s="33"/>
      <c r="AC8" s="33"/>
    </row>
    <row r="44" spans="24:29" x14ac:dyDescent="0.25">
      <c r="X44" s="33"/>
      <c r="Y44" s="33"/>
      <c r="Z44" s="33"/>
      <c r="AA44" s="33"/>
      <c r="AB44" s="33"/>
      <c r="AC44" s="33"/>
    </row>
    <row r="45" spans="24:29" x14ac:dyDescent="0.25">
      <c r="X45" s="33"/>
      <c r="Y45" s="33"/>
      <c r="Z45" s="33"/>
      <c r="AA45" s="33"/>
      <c r="AB45" s="33"/>
      <c r="AC45" s="33"/>
    </row>
    <row r="46" spans="24:29" x14ac:dyDescent="0.25">
      <c r="X46" s="33"/>
      <c r="Y46" s="33"/>
      <c r="Z46" s="33"/>
      <c r="AA46" s="33"/>
      <c r="AB46" s="33"/>
      <c r="AC46" s="33"/>
    </row>
    <row r="47" spans="24:29" x14ac:dyDescent="0.25">
      <c r="X47" s="33"/>
      <c r="Y47" s="33"/>
      <c r="Z47" s="33"/>
      <c r="AA47" s="33"/>
      <c r="AB47" s="33"/>
      <c r="AC47" s="33"/>
    </row>
    <row r="48" spans="24:29" x14ac:dyDescent="0.25">
      <c r="X48" s="33"/>
      <c r="Y48" s="33"/>
      <c r="Z48" s="33"/>
      <c r="AA48" s="33"/>
      <c r="AB48" s="33"/>
      <c r="AC48" s="33"/>
    </row>
    <row r="49" spans="24:29" x14ac:dyDescent="0.25">
      <c r="X49" s="33"/>
      <c r="Y49" s="33"/>
      <c r="Z49" s="33"/>
      <c r="AA49" s="33"/>
      <c r="AB49" s="33"/>
      <c r="AC49" s="33"/>
    </row>
    <row r="50" spans="24:29" x14ac:dyDescent="0.25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9A1C3-4943-4FBA-83AF-D729A0CFFC0C}">
  <ds:schemaRefs>
    <ds:schemaRef ds:uri="http://www.w3.org/XML/1998/namespace"/>
    <ds:schemaRef ds:uri="427c2a47-db71-41ee-80e3-773b31108daa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c248d53-78c8-43b0-8460-e890939636e3"/>
  </ds:schemaRefs>
</ds:datastoreItem>
</file>

<file path=customXml/itemProps3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2024-12-09T11:55:07Z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