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Hva som helst\Servicerapporten\"/>
    </mc:Choice>
  </mc:AlternateContent>
  <xr:revisionPtr revIDLastSave="0" documentId="8_{330775BB-B63E-4FD1-AC85-2C3EC5A5ACAD}" xr6:coauthVersionLast="47" xr6:coauthVersionMax="47" xr10:uidLastSave="{00000000-0000-0000-0000-000000000000}"/>
  <bookViews>
    <workbookView xWindow="22650" yWindow="600" windowWidth="31800" windowHeight="14685" firstSheet="1" activeTab="1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2" l="1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P3" i="66"/>
  <c r="P4" i="66"/>
  <c r="P5" i="66"/>
  <c r="P6" i="66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E47" i="72" l="1"/>
  <c r="F47" i="72"/>
  <c r="G47" i="72"/>
  <c r="H47" i="72"/>
  <c r="I47" i="72"/>
  <c r="J47" i="72"/>
  <c r="K47" i="72"/>
  <c r="L47" i="72"/>
  <c r="M47" i="72"/>
  <c r="N47" i="72"/>
  <c r="O47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I4" i="72"/>
  <c r="O37" i="72"/>
  <c r="N37" i="72"/>
  <c r="M37" i="72"/>
  <c r="L37" i="72"/>
  <c r="K37" i="72"/>
  <c r="J37" i="72"/>
  <c r="I37" i="72"/>
  <c r="H37" i="72"/>
  <c r="G37" i="72"/>
  <c r="F37" i="72"/>
  <c r="E37" i="72"/>
  <c r="P3" i="67"/>
  <c r="P4" i="67"/>
  <c r="P5" i="67"/>
  <c r="P6" i="67"/>
  <c r="P7" i="67"/>
  <c r="P8" i="36"/>
  <c r="O53" i="72"/>
  <c r="N53" i="72"/>
  <c r="M53" i="72"/>
  <c r="L53" i="72"/>
  <c r="K53" i="72"/>
  <c r="J53" i="72"/>
  <c r="I53" i="72"/>
  <c r="H53" i="72"/>
  <c r="G53" i="72"/>
  <c r="F53" i="72"/>
  <c r="E53" i="72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<sst xmlns="http://schemas.openxmlformats.org/spreadsheetml/2006/main" count="761" uniqueCount="326">
  <si>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</si>
  <si>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</si>
  <si>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</si>
  <si>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</si>
  <si>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</si>
  <si>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</si>
  <si>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</si>
  <si>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</si>
  <si>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</si>
  <si>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</si>
  <si>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</si>
  <si>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</si>
  <si>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</si>
  <si>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</si>
  <si>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</si>
  <si>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</si>
  <si>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</si>
  <si>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</si>
  <si>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</si>
  <si>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</si>
  <si>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</si>
  <si>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</si>
  <si>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</si>
  <si>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</si>
  <si>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</si>
  <si>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</si>
  <si>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</si>
  <si>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</si>
  <si>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</si>
  <si>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</si>
  <si>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</si>
  <si>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</si>
  <si>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</si>
  <si>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</si>
  <si>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</si>
  <si>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</si>
  <si>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</si>
  <si>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</si>
  <si>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</si>
  <si>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</si>
  <si>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</si>
  <si>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</si>
  <si>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</si>
  <si>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</si>
  <si>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</si>
  <si>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</si>
  <si>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</si>
  <si>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</si>
  <si>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</si>
  <si>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</si>
  <si>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</si>
  <si>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</si>
  <si>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</si>
  <si>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</si>
  <si>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</si>
  <si>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</si>
  <si>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</si>
  <si>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</si>
  <si>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</si>
  <si>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</si>
  <si>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</si>
  <si>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</si>
  <si>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</si>
  <si>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</si>
  <si>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</si>
  <si>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</si>
  <si>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</si>
  <si>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</si>
  <si>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</si>
  <si>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</si>
  <si>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</si>
  <si>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</si>
  <si>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</si>
  <si>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</si>
  <si>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</si>
  <si>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</si>
  <si>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</si>
  <si>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</si>
  <si>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</si>
  <si>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</si>
  <si>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</si>
  <si>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</si>
  <si>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</si>
  <si>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</si>
  <si>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</si>
  <si>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</si>
  <si>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</si>
  <si>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</si>
  <si>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</si>
  <si>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</si>
  <si>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</si>
  <si>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</si>
  <si>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</si>
  <si>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</si>
  <si>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</si>
  <si>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</si>
  <si>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</si>
  <si>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</si>
  <si>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</si>
  <si>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</si>
  <si>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</si>
  <si>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</si>
  <si>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</si>
  <si>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</si>
  <si>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</si>
  <si>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</si>
  <si>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</si>
  <si>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</si>
  <si>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</si>
  <si>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</si>
  <si>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</si>
  <si>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</si>
  <si>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</si>
  <si>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</si>
  <si>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</si>
  <si>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914459265</t>
  </si>
  <si>
    <t>ADVOKATTILSYNET</t>
  </si>
  <si>
    <t>TRA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</si>
  <si>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</si>
  <si>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</si>
  <si>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</si>
  <si>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</si>
  <si>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</si>
  <si>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</si>
  <si>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</si>
  <si>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</si>
  <si>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</si>
  <si>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</si>
  <si>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</si>
  <si>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</si>
  <si>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</si>
  <si>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</si>
  <si>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</si>
  <si>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</si>
  <si>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</si>
  <si>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</si>
  <si>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</si>
  <si>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</si>
  <si>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</si>
  <si>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</si>
  <si>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</si>
  <si>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</si>
  <si>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</si>
  <si>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</si>
  <si>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</si>
  <si>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</si>
  <si>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</si>
  <si>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</si>
  <si>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</si>
  <si>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</si>
  <si>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</si>
  <si>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</si>
  <si>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</si>
  <si>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</si>
  <si>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</si>
  <si>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</si>
  <si>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</si>
  <si>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</si>
  <si>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</si>
  <si>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</si>
  <si>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</si>
  <si>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</si>
  <si>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</si>
  <si>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</si>
  <si>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</si>
  <si>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</si>
  <si>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</si>
  <si>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</si>
  <si>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</si>
  <si>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TILSYNSRÅDET FOR ADVOKATVIRKSOMHET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</si>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</sst>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</cellStyleXfs>
  <cellXfs count="71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4" fontId="2" fillId="0" borderId="3" xfId="3" applyNumberFormat="1" applyFont="1" applyFill="1" applyBorder="1" applyAlignment="1">
      <alignment horizontal="left"/>
    </xf>
    <xf numFmtId="164" fontId="2" fillId="0" borderId="4" xfId="3" applyNumberFormat="1" applyFont="1" applyFill="1" applyBorder="1"/>
    <xf numFmtId="164" fontId="0" fillId="0" borderId="1" xfId="3" applyNumberFormat="1" applyFont="1" applyFill="1" applyBorder="1" applyAlignment="1">
      <alignment horizontal="left"/>
    </xf>
    <xf numFmtId="164" fontId="0" fillId="0" borderId="6" xfId="3" applyNumberFormat="1" applyFont="1" applyFill="1" applyBorder="1"/>
    <xf numFmtId="164" fontId="0" fillId="0" borderId="9" xfId="3" applyNumberFormat="1" applyFont="1" applyFill="1" applyBorder="1"/>
    <xf numFmtId="164" fontId="0" fillId="0" borderId="0" xfId="3" applyNumberFormat="1" applyFont="1" applyFill="1" applyBorder="1"/>
    <xf numFmtId="164" fontId="0" fillId="0" borderId="0" xfId="3" applyNumberFormat="1" applyFont="1" applyFill="1" applyBorder="1" applyAlignment="1">
      <alignment horizontal="left"/>
    </xf>
    <xf numFmtId="164" fontId="2" fillId="0" borderId="0" xfId="3" applyNumberFormat="1" applyFont="1" applyAlignment="1">
      <alignment horizontal="left"/>
    </xf>
    <xf numFmtId="164" fontId="2" fillId="0" borderId="0" xfId="3" applyNumberFormat="1" applyFont="1"/>
    <xf numFmtId="164" fontId="0" fillId="0" borderId="0" xfId="3" applyNumberFormat="1" applyFont="1" applyAlignment="1">
      <alignment horizontal="left"/>
    </xf>
    <xf numFmtId="164" fontId="0" fillId="0" borderId="0" xfId="3" applyNumberFormat="1" applyFont="1"/>
    <xf numFmtId="164" fontId="0" fillId="0" borderId="1" xfId="3" applyNumberFormat="1" applyFont="1" applyFill="1" applyBorder="1"/>
    <xf numFmtId="164" fontId="0" fillId="0" borderId="1" xfId="3" applyNumberFormat="1" applyFont="1" applyBorder="1"/>
    <xf numFmtId="164" fontId="0" fillId="0" borderId="11" xfId="3" applyNumberFormat="1" applyFont="1" applyBorder="1"/>
    <xf numFmtId="0" fontId="0" fillId="6" borderId="0" xfId="0" applyFill="1"/>
    <xf numFmtId="164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4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4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0" xfId="0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2" totalsRowShown="0" headerRowDxfId="81" dataDxfId="80">
  <autoFilter ref="A2:P42" xr:uid="{393CD947-EDA6-49AE-AB74-BAECC6D0B338}"/>
  <sortState xmlns:xlrd2="http://schemas.microsoft.com/office/spreadsheetml/2017/richdata2" ref="A3:P42">
    <sortCondition ref="B2:B42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27" dataDxfId="25" headerRowBorderDxfId="26" tableBorderDxfId="24" totalsRowBorderDxfId="23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9.140625" style="5"/>
    <col min="2" max="2" width="136.5703125" style="1" bestFit="1" customWidth="1"/>
    <col min="3" max="3" width="29.140625" style="1" bestFit="1" customWidth="1"/>
    <col min="4" max="4" width="37.42578125" style="1" customWidth="1"/>
    <col min="5" max="5" width="140.42578125" style="1" customWidth="1"/>
    <col min="6" max="16384" width="9.140625" style="1"/>
  </cols>
  <sheetData>
    <row r="10" spans="1:5" ht="21" x14ac:dyDescent="0.35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35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35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35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7.5" x14ac:dyDescent="0.35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35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tabSelected="1" zoomScaleNormal="100" workbookViewId="0">
      <selection activeCell="P3" sqref="P3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  <col min="21" max="21" width="73.7109375" bestFit="1" customWidth="1"/>
    <col min="22" max="22" width="10" bestFit="1" customWidth="1"/>
    <col min="23" max="23" width="7.140625" bestFit="1" customWidth="1"/>
  </cols>
  <sheetData>
    <row r="1" spans="1:16" ht="21" x14ac:dyDescent="0.35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37" t="s">
        <v>36</v>
      </c>
      <c r="B3" s="37" t="s">
        <v>37</v>
      </c>
      <c r="C3" s="37" t="s">
        <v>38</v>
      </c>
      <c r="D3" s="30">
        <v>889681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>
        <f>SUM(Melding[[#This Row],[Jan]:[Des]])</f>
        <v>889681</v>
      </c>
    </row>
    <row r="4" spans="1:16" x14ac:dyDescent="0.25">
      <c r="A4" s="37" t="s">
        <v>39</v>
      </c>
      <c r="B4" s="37" t="s">
        <v>40</v>
      </c>
      <c r="C4" s="37" t="s">
        <v>41</v>
      </c>
      <c r="D4" s="30">
        <v>88748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>
        <f>SUM(Melding[[#This Row],[Jan]:[Des]])</f>
        <v>88748</v>
      </c>
    </row>
    <row r="5" spans="1:16" x14ac:dyDescent="0.25">
      <c r="A5" s="37" t="s">
        <v>42</v>
      </c>
      <c r="B5" s="37" t="s">
        <v>43</v>
      </c>
      <c r="C5" s="37" t="s">
        <v>44</v>
      </c>
      <c r="D5" s="30">
        <v>1653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>
        <f>SUM(Melding[[#This Row],[Jan]:[Des]])</f>
        <v>1653</v>
      </c>
    </row>
    <row r="6" spans="1:16" x14ac:dyDescent="0.25">
      <c r="A6" s="37" t="s">
        <v>45</v>
      </c>
      <c r="B6" s="37" t="s">
        <v>46</v>
      </c>
      <c r="C6" s="37" t="s">
        <v>47</v>
      </c>
      <c r="D6" s="30">
        <v>66451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>
        <f>SUM(Melding[[#This Row],[Jan]:[Des]])</f>
        <v>66451</v>
      </c>
    </row>
    <row r="7" spans="1:16" x14ac:dyDescent="0.25">
      <c r="A7" s="37" t="s">
        <v>48</v>
      </c>
      <c r="B7" s="37" t="s">
        <v>49</v>
      </c>
      <c r="C7" s="37" t="s">
        <v>50</v>
      </c>
      <c r="D7" s="30">
        <v>160735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>
        <f>SUM(Melding[[#This Row],[Jan]:[Des]])</f>
        <v>160735</v>
      </c>
    </row>
    <row r="8" spans="1:16" x14ac:dyDescent="0.25">
      <c r="A8" s="56" t="s">
        <v>51</v>
      </c>
      <c r="B8" s="54" t="s">
        <v>52</v>
      </c>
      <c r="C8" s="55" t="s">
        <v>53</v>
      </c>
      <c r="D8" s="21">
        <v>182</v>
      </c>
      <c r="E8" s="21"/>
      <c r="F8" s="30"/>
      <c r="G8" s="30"/>
      <c r="H8" s="30"/>
      <c r="I8" s="30"/>
      <c r="J8" s="30"/>
      <c r="K8" s="30"/>
      <c r="L8" s="30"/>
      <c r="M8" s="30"/>
      <c r="N8" s="30"/>
      <c r="O8" s="30"/>
      <c r="P8" s="30">
        <f>SUM(Melding[[#This Row],[Jan]:[Des]])</f>
        <v>182</v>
      </c>
    </row>
    <row r="9" spans="1:16" x14ac:dyDescent="0.25">
      <c r="A9" s="37" t="s">
        <v>54</v>
      </c>
      <c r="B9" s="37" t="s">
        <v>55</v>
      </c>
      <c r="C9" s="37" t="s">
        <v>56</v>
      </c>
      <c r="D9" s="30">
        <v>117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>
        <f>SUM(Melding[[#This Row],[Jan]:[Des]])</f>
        <v>117</v>
      </c>
    </row>
    <row r="10" spans="1:16" x14ac:dyDescent="0.25">
      <c r="A10" s="37" t="s">
        <v>57</v>
      </c>
      <c r="B10" s="37" t="s">
        <v>58</v>
      </c>
      <c r="C10" s="37" t="s">
        <v>59</v>
      </c>
      <c r="D10" s="30">
        <v>1459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>
        <f>SUM(Melding[[#This Row],[Jan]:[Des]])</f>
        <v>1459</v>
      </c>
    </row>
    <row r="11" spans="1:16" x14ac:dyDescent="0.25">
      <c r="A11" s="37" t="s">
        <v>60</v>
      </c>
      <c r="B11" s="37" t="s">
        <v>61</v>
      </c>
      <c r="C11" s="37" t="s">
        <v>62</v>
      </c>
      <c r="D11" s="30">
        <v>103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>
        <f>SUM(Melding[[#This Row],[Jan]:[Des]])</f>
        <v>103</v>
      </c>
    </row>
    <row r="12" spans="1:16" x14ac:dyDescent="0.25">
      <c r="A12" s="37" t="s">
        <v>63</v>
      </c>
      <c r="B12" s="37" t="s">
        <v>64</v>
      </c>
      <c r="C12" s="37" t="s">
        <v>65</v>
      </c>
      <c r="D12" s="30">
        <v>97471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>
        <f>SUM(Melding[[#This Row],[Jan]:[Des]])</f>
        <v>97471</v>
      </c>
    </row>
    <row r="13" spans="1:16" x14ac:dyDescent="0.25">
      <c r="A13" s="37" t="s">
        <v>66</v>
      </c>
      <c r="B13" s="37" t="s">
        <v>67</v>
      </c>
      <c r="C13" s="37" t="s">
        <v>68</v>
      </c>
      <c r="D13" s="30">
        <v>4407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>
        <f>SUM(Melding[[#This Row],[Jan]:[Des]])</f>
        <v>4407</v>
      </c>
    </row>
    <row r="14" spans="1:16" x14ac:dyDescent="0.25">
      <c r="A14" s="37" t="s">
        <v>69</v>
      </c>
      <c r="B14" s="37" t="s">
        <v>70</v>
      </c>
      <c r="C14" s="37" t="s">
        <v>71</v>
      </c>
      <c r="D14" s="30">
        <v>736432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>
        <f>SUM(Melding[[#This Row],[Jan]:[Des]])</f>
        <v>736432</v>
      </c>
    </row>
    <row r="15" spans="1:16" x14ac:dyDescent="0.25">
      <c r="A15" s="37" t="s">
        <v>72</v>
      </c>
      <c r="B15" s="14" t="s">
        <v>73</v>
      </c>
      <c r="C15" s="37" t="s">
        <v>74</v>
      </c>
      <c r="D15" s="30">
        <v>3297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>
        <f>SUM(Melding[[#This Row],[Jan]:[Des]])</f>
        <v>3297</v>
      </c>
    </row>
    <row r="16" spans="1:16" x14ac:dyDescent="0.25">
      <c r="A16" s="37" t="s">
        <v>75</v>
      </c>
      <c r="B16" s="37" t="s">
        <v>76</v>
      </c>
      <c r="C16" s="37" t="s">
        <v>77</v>
      </c>
      <c r="D16" s="30">
        <v>9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>
        <f>SUM(Melding[[#This Row],[Jan]:[Des]])</f>
        <v>9</v>
      </c>
    </row>
    <row r="17" spans="1:16" x14ac:dyDescent="0.25">
      <c r="A17" s="37" t="s">
        <v>78</v>
      </c>
      <c r="B17" s="37" t="s">
        <v>79</v>
      </c>
      <c r="C17" s="37" t="s">
        <v>80</v>
      </c>
      <c r="D17" s="30">
        <v>153523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>
        <f>SUM(Melding[[#This Row],[Jan]:[Des]])</f>
        <v>153523</v>
      </c>
    </row>
    <row r="18" spans="1:16" x14ac:dyDescent="0.25">
      <c r="A18" s="37" t="s">
        <v>81</v>
      </c>
      <c r="B18" s="37" t="s">
        <v>82</v>
      </c>
      <c r="C18" s="37" t="s">
        <v>83</v>
      </c>
      <c r="D18" s="30">
        <v>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>
        <f>SUM(Melding[[#This Row],[Jan]:[Des]])</f>
        <v>0</v>
      </c>
    </row>
    <row r="19" spans="1:16" x14ac:dyDescent="0.25">
      <c r="A19" s="37" t="s">
        <v>84</v>
      </c>
      <c r="B19" s="37" t="s">
        <v>85</v>
      </c>
      <c r="C19" s="37" t="s">
        <v>86</v>
      </c>
      <c r="D19" s="30">
        <v>5522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>
        <f>SUM(Melding[[#This Row],[Jan]:[Des]])</f>
        <v>5522</v>
      </c>
    </row>
    <row r="20" spans="1:16" x14ac:dyDescent="0.25">
      <c r="A20" s="37" t="s">
        <v>87</v>
      </c>
      <c r="B20" s="37" t="s">
        <v>88</v>
      </c>
      <c r="C20" s="37" t="s">
        <v>89</v>
      </c>
      <c r="D20" s="30">
        <v>64900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>
        <f>SUM(Melding[[#This Row],[Jan]:[Des]])</f>
        <v>64900</v>
      </c>
    </row>
    <row r="21" spans="1:16" x14ac:dyDescent="0.25">
      <c r="A21" s="37" t="s">
        <v>90</v>
      </c>
      <c r="B21" s="37" t="s">
        <v>91</v>
      </c>
      <c r="C21" s="37" t="s">
        <v>92</v>
      </c>
      <c r="D21" s="30">
        <v>299862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>
        <f>SUM(Melding[[#This Row],[Jan]:[Des]])</f>
        <v>299862</v>
      </c>
    </row>
    <row r="22" spans="1:16" x14ac:dyDescent="0.25">
      <c r="A22" s="37" t="s">
        <v>93</v>
      </c>
      <c r="B22" s="37" t="s">
        <v>94</v>
      </c>
      <c r="C22" s="37" t="s">
        <v>95</v>
      </c>
      <c r="D22" s="30">
        <v>6429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>
        <f>SUM(Melding[[#This Row],[Jan]:[Des]])</f>
        <v>6429</v>
      </c>
    </row>
    <row r="23" spans="1:16" x14ac:dyDescent="0.25">
      <c r="A23" s="37" t="s">
        <v>96</v>
      </c>
      <c r="B23" s="37" t="s">
        <v>97</v>
      </c>
      <c r="C23" s="37" t="s">
        <v>98</v>
      </c>
      <c r="D23" s="30">
        <v>4261064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>
        <f>SUM(Melding[[#This Row],[Jan]:[Des]])</f>
        <v>4261064</v>
      </c>
    </row>
    <row r="24" spans="1:16" x14ac:dyDescent="0.25">
      <c r="A24" s="37" t="s">
        <v>51</v>
      </c>
      <c r="B24" s="37" t="s">
        <v>99</v>
      </c>
      <c r="C24" s="37" t="s">
        <v>53</v>
      </c>
      <c r="D24" s="30">
        <v>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>
        <f>SUM(Melding[[#This Row],[Jan]:[Des]])</f>
        <v>0</v>
      </c>
    </row>
    <row r="25" spans="1:16" x14ac:dyDescent="0.25">
      <c r="A25" s="37" t="s">
        <v>100</v>
      </c>
      <c r="B25" s="37" t="s">
        <v>101</v>
      </c>
      <c r="C25" s="37" t="s">
        <v>102</v>
      </c>
      <c r="D25" s="30">
        <v>192721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>
        <f>SUM(Melding[[#This Row],[Jan]:[Des]])</f>
        <v>192721</v>
      </c>
    </row>
    <row r="26" spans="1:16" x14ac:dyDescent="0.25">
      <c r="A26" s="48" t="s">
        <v>103</v>
      </c>
      <c r="B26" s="49" t="s">
        <v>104</v>
      </c>
      <c r="C26" s="49" t="s">
        <v>105</v>
      </c>
      <c r="D26" s="30">
        <v>36389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47">
        <f>SUM(Melding[[#This Row],[Jan]:[Des]])</f>
        <v>36389</v>
      </c>
    </row>
    <row r="27" spans="1:16" x14ac:dyDescent="0.25">
      <c r="A27" s="64" t="s">
        <v>106</v>
      </c>
      <c r="B27" s="37" t="s">
        <v>107</v>
      </c>
      <c r="C27" s="37" t="s">
        <v>108</v>
      </c>
      <c r="D27" s="30">
        <v>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47">
        <f>SUM(Melding[[#This Row],[Jan]:[Des]])</f>
        <v>0</v>
      </c>
    </row>
    <row r="28" spans="1:16" x14ac:dyDescent="0.25">
      <c r="A28" s="57" t="s">
        <v>109</v>
      </c>
      <c r="B28" s="49" t="s">
        <v>110</v>
      </c>
      <c r="C28" s="49" t="s">
        <v>111</v>
      </c>
      <c r="D28" s="47">
        <v>49295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>
        <f>SUM(Melding[[#This Row],[Jan]:[Des]])</f>
        <v>49295</v>
      </c>
    </row>
    <row r="29" spans="1:16" x14ac:dyDescent="0.25">
      <c r="A29" s="63" t="s">
        <v>112</v>
      </c>
      <c r="B29" s="61" t="s">
        <v>113</v>
      </c>
      <c r="C29" s="62" t="s">
        <v>114</v>
      </c>
      <c r="D29" s="40">
        <v>0</v>
      </c>
      <c r="E29" s="40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>
        <f>SUM(Melding[[#This Row],[Jan]:[Des]])</f>
        <v>0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2"/>
  <sheetViews>
    <sheetView zoomScale="85" zoomScaleNormal="85" workbookViewId="0">
      <selection activeCell="P4" sqref="P4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5" width="11.7109375" style="28" customWidth="1"/>
    <col min="6" max="16" width="11.7109375" style="29" customWidth="1"/>
    <col min="21" max="21" width="15" bestFit="1" customWidth="1"/>
    <col min="25" max="25" width="16.85546875" bestFit="1" customWidth="1"/>
  </cols>
  <sheetData>
    <row r="1" spans="1:16" ht="21" x14ac:dyDescent="0.35">
      <c r="D1" s="68">
        <v>2025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67" t="s">
        <v>115</v>
      </c>
      <c r="B3" t="s">
        <v>116</v>
      </c>
      <c r="C3" t="s">
        <v>117</v>
      </c>
      <c r="D3" s="25">
        <v>5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4">
        <f>SUM(Innsending[[#This Row],[Jan]:[Des]])</f>
        <v>5</v>
      </c>
    </row>
    <row r="4" spans="1:16" x14ac:dyDescent="0.25">
      <c r="A4" t="s">
        <v>36</v>
      </c>
      <c r="B4" t="s">
        <v>37</v>
      </c>
      <c r="C4" t="s">
        <v>38</v>
      </c>
      <c r="D4" s="53">
        <v>282998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29">
        <f>SUM(Innsending[[#This Row],[Jan]:[Des]])</f>
        <v>282998</v>
      </c>
    </row>
    <row r="5" spans="1:16" x14ac:dyDescent="0.25">
      <c r="A5" t="s">
        <v>118</v>
      </c>
      <c r="B5" t="s">
        <v>119</v>
      </c>
      <c r="C5" t="s">
        <v>120</v>
      </c>
      <c r="D5" s="53">
        <v>2242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29">
        <f>SUM(Innsending[[#This Row],[Jan]:[Des]])</f>
        <v>2242</v>
      </c>
    </row>
    <row r="6" spans="1:16" x14ac:dyDescent="0.25">
      <c r="A6" s="35" t="s">
        <v>121</v>
      </c>
      <c r="B6" s="41" t="s">
        <v>122</v>
      </c>
      <c r="C6" s="41" t="s">
        <v>123</v>
      </c>
      <c r="D6" s="53">
        <v>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29">
        <f>SUM(Innsending[[#This Row],[Jan]:[Des]])</f>
        <v>0</v>
      </c>
    </row>
    <row r="7" spans="1:16" x14ac:dyDescent="0.25">
      <c r="A7" t="s">
        <v>124</v>
      </c>
      <c r="B7" t="s">
        <v>125</v>
      </c>
      <c r="C7" t="s">
        <v>126</v>
      </c>
      <c r="D7" s="53">
        <v>309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29">
        <f>SUM(Innsending[[#This Row],[Jan]:[Des]])</f>
        <v>309</v>
      </c>
    </row>
    <row r="8" spans="1:16" x14ac:dyDescent="0.25">
      <c r="A8" t="s">
        <v>45</v>
      </c>
      <c r="B8" t="s">
        <v>46</v>
      </c>
      <c r="C8" t="s">
        <v>47</v>
      </c>
      <c r="D8" s="53">
        <v>25206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29">
        <f>SUM(Innsending[[#This Row],[Jan]:[Des]])</f>
        <v>25206</v>
      </c>
    </row>
    <row r="9" spans="1:16" x14ac:dyDescent="0.25">
      <c r="A9" t="s">
        <v>127</v>
      </c>
      <c r="B9" t="s">
        <v>128</v>
      </c>
      <c r="C9" t="s">
        <v>129</v>
      </c>
      <c r="D9" s="53">
        <v>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29">
        <f>SUM(Innsending[[#This Row],[Jan]:[Des]])</f>
        <v>0</v>
      </c>
    </row>
    <row r="10" spans="1:16" x14ac:dyDescent="0.25">
      <c r="A10" s="51" t="s">
        <v>51</v>
      </c>
      <c r="B10" s="41" t="s">
        <v>52</v>
      </c>
      <c r="C10" s="41" t="s">
        <v>53</v>
      </c>
      <c r="D10" s="38">
        <v>1013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4">
        <f>SUM(Innsending[[#This Row],[Jan]:[Des]])</f>
        <v>1013</v>
      </c>
    </row>
    <row r="11" spans="1:16" x14ac:dyDescent="0.25">
      <c r="A11" t="s">
        <v>57</v>
      </c>
      <c r="B11" t="s">
        <v>58</v>
      </c>
      <c r="C11" t="s">
        <v>59</v>
      </c>
      <c r="D11" s="53"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29">
        <f>SUM(Innsending[[#This Row],[Jan]:[Des]])</f>
        <v>0</v>
      </c>
    </row>
    <row r="12" spans="1:16" x14ac:dyDescent="0.25">
      <c r="A12" s="51" t="s">
        <v>130</v>
      </c>
      <c r="B12" s="41" t="s">
        <v>131</v>
      </c>
      <c r="C12" t="s">
        <v>132</v>
      </c>
      <c r="D12" s="53">
        <v>33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29">
        <f>SUM(Innsending[[#This Row],[Jan]:[Des]])</f>
        <v>33</v>
      </c>
    </row>
    <row r="13" spans="1:16" x14ac:dyDescent="0.25">
      <c r="A13" t="s">
        <v>133</v>
      </c>
      <c r="B13" t="s">
        <v>134</v>
      </c>
      <c r="C13" t="s">
        <v>135</v>
      </c>
      <c r="D13" s="53">
        <v>27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29">
        <f>SUM(Innsending[[#This Row],[Jan]:[Des]])</f>
        <v>27</v>
      </c>
    </row>
    <row r="14" spans="1:16" x14ac:dyDescent="0.25">
      <c r="A14" t="s">
        <v>60</v>
      </c>
      <c r="B14" t="s">
        <v>61</v>
      </c>
      <c r="C14" t="s">
        <v>62</v>
      </c>
      <c r="D14" s="53">
        <v>3249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29">
        <f>SUM(Innsending[[#This Row],[Jan]:[Des]])</f>
        <v>3249</v>
      </c>
    </row>
    <row r="15" spans="1:16" x14ac:dyDescent="0.25">
      <c r="A15" t="s">
        <v>136</v>
      </c>
      <c r="B15" t="s">
        <v>137</v>
      </c>
      <c r="C15" t="s">
        <v>138</v>
      </c>
      <c r="D15" s="53">
        <v>1036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9">
        <f>SUM(Innsending[[#This Row],[Jan]:[Des]])</f>
        <v>1036</v>
      </c>
    </row>
    <row r="16" spans="1:16" x14ac:dyDescent="0.25">
      <c r="A16" t="s">
        <v>139</v>
      </c>
      <c r="B16" t="s">
        <v>140</v>
      </c>
      <c r="C16" t="s">
        <v>141</v>
      </c>
      <c r="D16" s="53">
        <v>36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29">
        <f>SUM(Innsending[[#This Row],[Jan]:[Des]])</f>
        <v>36</v>
      </c>
    </row>
    <row r="17" spans="1:16" x14ac:dyDescent="0.25">
      <c r="A17" t="s">
        <v>66</v>
      </c>
      <c r="B17" t="s">
        <v>67</v>
      </c>
      <c r="C17" t="s">
        <v>68</v>
      </c>
      <c r="D17" s="53">
        <v>10461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29">
        <f>SUM(Innsending[[#This Row],[Jan]:[Des]])</f>
        <v>10461</v>
      </c>
    </row>
    <row r="18" spans="1:16" x14ac:dyDescent="0.25">
      <c r="A18" t="s">
        <v>72</v>
      </c>
      <c r="B18" t="s">
        <v>73</v>
      </c>
      <c r="C18" t="s">
        <v>74</v>
      </c>
      <c r="D18" s="53">
        <v>1904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29">
        <f>SUM(Innsending[[#This Row],[Jan]:[Des]])</f>
        <v>1904</v>
      </c>
    </row>
    <row r="19" spans="1:16" x14ac:dyDescent="0.25">
      <c r="A19" t="s">
        <v>75</v>
      </c>
      <c r="B19" t="s">
        <v>76</v>
      </c>
      <c r="C19" t="s">
        <v>77</v>
      </c>
      <c r="D19" s="53">
        <v>9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29">
        <f>SUM(Innsending[[#This Row],[Jan]:[Des]])</f>
        <v>9</v>
      </c>
    </row>
    <row r="20" spans="1:16" x14ac:dyDescent="0.25">
      <c r="A20" t="s">
        <v>78</v>
      </c>
      <c r="B20" t="s">
        <v>79</v>
      </c>
      <c r="C20" t="s">
        <v>80</v>
      </c>
      <c r="D20" s="53">
        <v>70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29">
        <f>SUM(Innsending[[#This Row],[Jan]:[Des]])</f>
        <v>70</v>
      </c>
    </row>
    <row r="21" spans="1:16" x14ac:dyDescent="0.25">
      <c r="A21" t="s">
        <v>142</v>
      </c>
      <c r="B21" t="s">
        <v>143</v>
      </c>
      <c r="C21" t="s">
        <v>144</v>
      </c>
      <c r="D21" s="53">
        <v>82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29">
        <f>SUM(Innsending[[#This Row],[Jan]:[Des]])</f>
        <v>82</v>
      </c>
    </row>
    <row r="22" spans="1:16" x14ac:dyDescent="0.25">
      <c r="A22" t="s">
        <v>145</v>
      </c>
      <c r="B22" t="s">
        <v>146</v>
      </c>
      <c r="C22" t="s">
        <v>147</v>
      </c>
      <c r="D22" s="53">
        <v>4561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9">
        <f>SUM(Innsending[[#This Row],[Jan]:[Des]])</f>
        <v>4561</v>
      </c>
    </row>
    <row r="23" spans="1:16" x14ac:dyDescent="0.25">
      <c r="A23" t="s">
        <v>148</v>
      </c>
      <c r="B23" t="s">
        <v>149</v>
      </c>
      <c r="C23" t="s">
        <v>150</v>
      </c>
      <c r="D23" s="53">
        <v>520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29">
        <f>SUM(Innsending[[#This Row],[Jan]:[Des]])</f>
        <v>520</v>
      </c>
    </row>
    <row r="24" spans="1:16" x14ac:dyDescent="0.25">
      <c r="A24" t="s">
        <v>81</v>
      </c>
      <c r="B24" t="s">
        <v>82</v>
      </c>
      <c r="C24" t="s">
        <v>83</v>
      </c>
      <c r="D24" s="53">
        <v>0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29">
        <f>SUM(Innsending[[#This Row],[Jan]:[Des]])</f>
        <v>0</v>
      </c>
    </row>
    <row r="25" spans="1:16" x14ac:dyDescent="0.25">
      <c r="A25" s="51" t="s">
        <v>151</v>
      </c>
      <c r="B25" s="41" t="s">
        <v>152</v>
      </c>
      <c r="C25" s="41" t="s">
        <v>153</v>
      </c>
      <c r="D25" s="38">
        <v>177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4">
        <f>SUM(Innsending[[#This Row],[Jan]:[Des]])</f>
        <v>177</v>
      </c>
    </row>
    <row r="26" spans="1:16" x14ac:dyDescent="0.25">
      <c r="A26" t="s">
        <v>154</v>
      </c>
      <c r="B26" t="s">
        <v>155</v>
      </c>
      <c r="C26" t="s">
        <v>156</v>
      </c>
      <c r="D26" s="53">
        <v>2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29">
        <f>SUM(Innsending[[#This Row],[Jan]:[Des]])</f>
        <v>2</v>
      </c>
    </row>
    <row r="27" spans="1:16" x14ac:dyDescent="0.25">
      <c r="A27" t="s">
        <v>84</v>
      </c>
      <c r="B27" t="s">
        <v>85</v>
      </c>
      <c r="C27" t="s">
        <v>86</v>
      </c>
      <c r="D27" s="53">
        <v>1395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29">
        <f>SUM(Innsending[[#This Row],[Jan]:[Des]])</f>
        <v>1395</v>
      </c>
    </row>
    <row r="28" spans="1:16" x14ac:dyDescent="0.25">
      <c r="A28" t="s">
        <v>90</v>
      </c>
      <c r="B28" t="s">
        <v>91</v>
      </c>
      <c r="C28" t="s">
        <v>92</v>
      </c>
      <c r="D28" s="53">
        <v>93097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29">
        <f>SUM(Innsending[[#This Row],[Jan]:[Des]])</f>
        <v>93097</v>
      </c>
    </row>
    <row r="29" spans="1:16" x14ac:dyDescent="0.25">
      <c r="A29" t="s">
        <v>93</v>
      </c>
      <c r="B29" t="s">
        <v>94</v>
      </c>
      <c r="C29" t="s">
        <v>95</v>
      </c>
      <c r="D29" s="53">
        <v>4823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29">
        <f>SUM(Innsending[[#This Row],[Jan]:[Des]])</f>
        <v>4823</v>
      </c>
    </row>
    <row r="30" spans="1:16" x14ac:dyDescent="0.25">
      <c r="A30" t="s">
        <v>96</v>
      </c>
      <c r="B30" t="s">
        <v>97</v>
      </c>
      <c r="C30" t="s">
        <v>98</v>
      </c>
      <c r="D30" s="53">
        <v>2072362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29">
        <f>SUM(Innsending[[#This Row],[Jan]:[Des]])</f>
        <v>2072362</v>
      </c>
    </row>
    <row r="31" spans="1:16" x14ac:dyDescent="0.25">
      <c r="A31" t="s">
        <v>157</v>
      </c>
      <c r="B31" s="41" t="s">
        <v>158</v>
      </c>
      <c r="C31" s="41" t="s">
        <v>159</v>
      </c>
      <c r="D31" s="53">
        <v>0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29">
        <f>SUM(Innsending[[#This Row],[Jan]:[Des]])</f>
        <v>0</v>
      </c>
    </row>
    <row r="32" spans="1:16" x14ac:dyDescent="0.25">
      <c r="A32" t="s">
        <v>51</v>
      </c>
      <c r="B32" t="s">
        <v>99</v>
      </c>
      <c r="C32" t="s">
        <v>53</v>
      </c>
      <c r="D32" s="53">
        <v>0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29">
        <f>SUM(Innsending[[#This Row],[Jan]:[Des]])</f>
        <v>0</v>
      </c>
    </row>
    <row r="33" spans="1:16" x14ac:dyDescent="0.25">
      <c r="A33" t="s">
        <v>160</v>
      </c>
      <c r="B33" s="41" t="s">
        <v>161</v>
      </c>
      <c r="C33" s="41" t="s">
        <v>162</v>
      </c>
      <c r="D33" s="53">
        <v>0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29">
        <f>SUM(Innsending[[#This Row],[Jan]:[Des]])</f>
        <v>0</v>
      </c>
    </row>
    <row r="34" spans="1:16" x14ac:dyDescent="0.25">
      <c r="A34" t="s">
        <v>163</v>
      </c>
      <c r="B34" t="s">
        <v>164</v>
      </c>
      <c r="C34" t="s">
        <v>165</v>
      </c>
      <c r="D34" s="53">
        <v>1880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29">
        <f>SUM(Innsending[[#This Row],[Jan]:[Des]])</f>
        <v>1880</v>
      </c>
    </row>
    <row r="35" spans="1:16" x14ac:dyDescent="0.25">
      <c r="A35" t="s">
        <v>166</v>
      </c>
      <c r="B35" t="s">
        <v>167</v>
      </c>
      <c r="C35" t="s">
        <v>168</v>
      </c>
      <c r="D35" s="53">
        <v>1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29">
        <f>SUM(Innsending[[#This Row],[Jan]:[Des]])</f>
        <v>1</v>
      </c>
    </row>
    <row r="36" spans="1:16" x14ac:dyDescent="0.25">
      <c r="A36" s="42" t="s">
        <v>100</v>
      </c>
      <c r="B36" s="42" t="s">
        <v>101</v>
      </c>
      <c r="C36" s="42" t="s">
        <v>102</v>
      </c>
      <c r="D36" s="53">
        <v>0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29">
        <f>SUM(Innsending[[#This Row],[Jan]:[Des]])</f>
        <v>0</v>
      </c>
    </row>
    <row r="37" spans="1:16" x14ac:dyDescent="0.25">
      <c r="A37" t="s">
        <v>103</v>
      </c>
      <c r="B37" t="s">
        <v>104</v>
      </c>
      <c r="C37" t="s">
        <v>105</v>
      </c>
      <c r="D37" s="53">
        <v>27813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29">
        <f>SUM(Innsending[[#This Row],[Jan]:[Des]])</f>
        <v>27813</v>
      </c>
    </row>
    <row r="38" spans="1:16" x14ac:dyDescent="0.25">
      <c r="A38" t="s">
        <v>115</v>
      </c>
      <c r="B38" t="s">
        <v>169</v>
      </c>
      <c r="C38" s="50" t="s">
        <v>117</v>
      </c>
      <c r="D38" s="53">
        <v>0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29">
        <f>SUM(Innsending[[#This Row],[Jan]:[Des]])</f>
        <v>0</v>
      </c>
    </row>
    <row r="39" spans="1:16" x14ac:dyDescent="0.25">
      <c r="A39" t="s">
        <v>109</v>
      </c>
      <c r="B39" t="s">
        <v>110</v>
      </c>
      <c r="C39" s="50" t="s">
        <v>111</v>
      </c>
      <c r="D39" s="53">
        <v>7317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29">
        <f>SUM(Innsending[[#This Row],[Jan]:[Des]])</f>
        <v>7317</v>
      </c>
    </row>
    <row r="40" spans="1:16" x14ac:dyDescent="0.25">
      <c r="A40" t="s">
        <v>112</v>
      </c>
      <c r="B40" t="s">
        <v>113</v>
      </c>
      <c r="C40" s="50" t="s">
        <v>114</v>
      </c>
      <c r="D40" s="53">
        <v>0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29">
        <f>SUM(Innsending[[#This Row],[Jan]:[Des]])</f>
        <v>0</v>
      </c>
    </row>
    <row r="41" spans="1:16" x14ac:dyDescent="0.25">
      <c r="A41" t="s">
        <v>170</v>
      </c>
      <c r="B41" s="41" t="s">
        <v>171</v>
      </c>
      <c r="C41" t="s">
        <v>172</v>
      </c>
      <c r="D41" s="53">
        <v>0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29">
        <f>SUM(Innsending[[#This Row],[Jan]:[Des]])</f>
        <v>0</v>
      </c>
    </row>
    <row r="42" spans="1:16" x14ac:dyDescent="0.25">
      <c r="A42" t="s">
        <v>173</v>
      </c>
      <c r="B42" t="s">
        <v>174</v>
      </c>
      <c r="C42" t="s">
        <v>175</v>
      </c>
      <c r="D42" s="53">
        <v>2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29">
        <f>SUM(Innsending[[#This Row],[Jan]:[Des]])</f>
        <v>2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P3" sqref="P3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4" width="11.7109375" style="29" customWidth="1"/>
    <col min="5" max="6" width="11.7109375" style="28" customWidth="1"/>
    <col min="7" max="16" width="11.7109375" style="29" customWidth="1"/>
    <col min="17" max="17" width="10.28515625" customWidth="1"/>
    <col min="22" max="22" width="33.42578125" bestFit="1" customWidth="1"/>
  </cols>
  <sheetData>
    <row r="1" spans="1:16" ht="21" x14ac:dyDescent="0.35">
      <c r="D1" s="70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>
        <v>991825827</v>
      </c>
      <c r="B3" s="41" t="s">
        <v>43</v>
      </c>
      <c r="C3" s="41" t="s">
        <v>44</v>
      </c>
      <c r="D3" s="38">
        <v>1243030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4">
        <f>SUM(Formidling[[#This Row],[Jan]:[Des]])</f>
        <v>1243030</v>
      </c>
    </row>
    <row r="4" spans="1:16" x14ac:dyDescent="0.25">
      <c r="A4" s="35">
        <v>983544622</v>
      </c>
      <c r="B4" t="s">
        <v>67</v>
      </c>
      <c r="C4" t="s">
        <v>68</v>
      </c>
      <c r="D4" s="29">
        <v>0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9">
        <f>SUM(Formidling[[#This Row],[Jan]:[Des]])</f>
        <v>0</v>
      </c>
    </row>
    <row r="5" spans="1:16" x14ac:dyDescent="0.25">
      <c r="A5" s="35">
        <v>982531950</v>
      </c>
      <c r="B5" t="s">
        <v>88</v>
      </c>
      <c r="C5" t="s">
        <v>89</v>
      </c>
      <c r="D5" s="29">
        <v>44329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29">
        <f>SUM(Formidling[[#This Row],[Jan]:[Des]])</f>
        <v>44329</v>
      </c>
    </row>
    <row r="6" spans="1:16" x14ac:dyDescent="0.25">
      <c r="A6" s="35">
        <v>974760673</v>
      </c>
      <c r="B6" t="s">
        <v>91</v>
      </c>
      <c r="C6" t="s">
        <v>92</v>
      </c>
      <c r="D6" s="29">
        <v>114252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29">
        <f>SUM(Formidling[[#This Row],[Jan]:[Des]])</f>
        <v>114252</v>
      </c>
    </row>
    <row r="7" spans="1:16" x14ac:dyDescent="0.25">
      <c r="A7" s="35">
        <v>971040238</v>
      </c>
      <c r="B7" t="s">
        <v>176</v>
      </c>
      <c r="C7" t="s">
        <v>177</v>
      </c>
      <c r="D7" s="29">
        <v>197989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29">
        <f>SUM(Formidling[[#This Row],[Jan]:[Des]])</f>
        <v>197989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topLeftCell="B1" workbookViewId="0">
      <selection activeCell="P3" sqref="P3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5" width="11.7109375" style="28" customWidth="1"/>
    <col min="6" max="15" width="11.7109375" style="29" customWidth="1"/>
    <col min="16" max="16" width="12.42578125" style="29" customWidth="1"/>
    <col min="19" max="19" width="9.140625" bestFit="1" customWidth="1"/>
    <col min="20" max="20" width="15" bestFit="1" customWidth="1"/>
    <col min="21" max="21" width="18.28515625" bestFit="1" customWidth="1"/>
    <col min="22" max="22" width="73.7109375" bestFit="1" customWidth="1"/>
    <col min="23" max="23" width="10" bestFit="1" customWidth="1"/>
    <col min="25" max="25" width="6" bestFit="1" customWidth="1"/>
    <col min="27" max="27" width="9" bestFit="1" customWidth="1"/>
    <col min="30" max="31" width="9.140625" bestFit="1" customWidth="1"/>
    <col min="34" max="34" width="9.140625" bestFit="1" customWidth="1"/>
    <col min="46" max="46" width="9.140625" bestFit="1" customWidth="1"/>
  </cols>
  <sheetData>
    <row r="1" spans="1:16" ht="21" x14ac:dyDescent="0.35">
      <c r="D1" s="70">
        <v>2025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 t="s">
        <v>36</v>
      </c>
      <c r="B3" t="s">
        <v>37</v>
      </c>
      <c r="C3" t="s">
        <v>38</v>
      </c>
      <c r="D3" s="38">
        <v>15181986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9">
        <f>SUM(Autorisasjon[[#This Row],[Jan]:[Des]])</f>
        <v>15181986</v>
      </c>
    </row>
    <row r="4" spans="1:16" x14ac:dyDescent="0.25">
      <c r="A4" s="35" t="s">
        <v>178</v>
      </c>
      <c r="B4" t="s">
        <v>179</v>
      </c>
      <c r="C4" t="s">
        <v>180</v>
      </c>
      <c r="D4" s="38">
        <v>979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9">
        <f>SUM(Autorisasjon[[#This Row],[Jan]:[Des]])</f>
        <v>979</v>
      </c>
    </row>
    <row r="5" spans="1:16" x14ac:dyDescent="0.25">
      <c r="A5" s="46" t="s">
        <v>181</v>
      </c>
      <c r="B5" t="s">
        <v>182</v>
      </c>
      <c r="C5" t="s">
        <v>183</v>
      </c>
      <c r="D5" s="38">
        <v>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4">
        <f>SUM(Autorisasjon[[#This Row],[Jan]:[Des]])</f>
        <v>0</v>
      </c>
    </row>
    <row r="6" spans="1:16" x14ac:dyDescent="0.25">
      <c r="A6" s="35" t="s">
        <v>42</v>
      </c>
      <c r="B6" t="s">
        <v>43</v>
      </c>
      <c r="C6" t="s">
        <v>44</v>
      </c>
      <c r="D6" s="38">
        <v>12312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29">
        <f>SUM(Autorisasjon[[#This Row],[Jan]:[Des]])</f>
        <v>12312</v>
      </c>
    </row>
    <row r="7" spans="1:16" x14ac:dyDescent="0.25">
      <c r="A7" s="35" t="s">
        <v>45</v>
      </c>
      <c r="B7" s="41" t="s">
        <v>46</v>
      </c>
      <c r="C7" s="41" t="s">
        <v>47</v>
      </c>
      <c r="D7" s="38">
        <v>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4">
        <f>SUM(Autorisasjon[[#This Row],[Jan]:[Des]])</f>
        <v>0</v>
      </c>
    </row>
    <row r="8" spans="1:16" x14ac:dyDescent="0.25">
      <c r="A8" s="35" t="s">
        <v>48</v>
      </c>
      <c r="B8" t="s">
        <v>49</v>
      </c>
      <c r="C8" t="s">
        <v>50</v>
      </c>
      <c r="D8" s="38">
        <v>666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29">
        <f>SUM(Autorisasjon[[#This Row],[Jan]:[Des]])</f>
        <v>666</v>
      </c>
    </row>
    <row r="9" spans="1:16" x14ac:dyDescent="0.25">
      <c r="A9" s="35" t="s">
        <v>54</v>
      </c>
      <c r="B9" s="41" t="s">
        <v>55</v>
      </c>
      <c r="C9" s="41" t="s">
        <v>56</v>
      </c>
      <c r="D9" s="38">
        <v>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4">
        <f>SUM(Autorisasjon[[#This Row],[Jan]:[Des]])</f>
        <v>0</v>
      </c>
    </row>
    <row r="10" spans="1:16" x14ac:dyDescent="0.25">
      <c r="A10" s="35" t="s">
        <v>57</v>
      </c>
      <c r="B10" t="s">
        <v>58</v>
      </c>
      <c r="C10" t="s">
        <v>59</v>
      </c>
      <c r="D10" s="38">
        <v>20907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29">
        <f>SUM(Autorisasjon[[#This Row],[Jan]:[Des]])</f>
        <v>20907</v>
      </c>
    </row>
    <row r="11" spans="1:16" x14ac:dyDescent="0.25">
      <c r="A11" s="35" t="s">
        <v>184</v>
      </c>
      <c r="B11" s="41" t="s">
        <v>185</v>
      </c>
      <c r="C11" s="41" t="s">
        <v>186</v>
      </c>
      <c r="D11" s="38">
        <v>0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4">
        <f>SUM(Autorisasjon[[#This Row],[Jan]:[Des]])</f>
        <v>0</v>
      </c>
    </row>
    <row r="12" spans="1:16" x14ac:dyDescent="0.25">
      <c r="A12" t="s">
        <v>130</v>
      </c>
      <c r="B12" s="41" t="s">
        <v>131</v>
      </c>
      <c r="C12" s="41" t="s">
        <v>132</v>
      </c>
      <c r="D12" s="38">
        <v>244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4">
        <f>SUM(Autorisasjon[[#This Row],[Jan]:[Des]])</f>
        <v>244</v>
      </c>
    </row>
    <row r="13" spans="1:16" x14ac:dyDescent="0.25">
      <c r="A13" s="35" t="s">
        <v>136</v>
      </c>
      <c r="B13" s="41" t="s">
        <v>137</v>
      </c>
      <c r="C13" s="41" t="s">
        <v>138</v>
      </c>
      <c r="D13" s="38">
        <v>16338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4">
        <f>SUM(Autorisasjon[[#This Row],[Jan]:[Des]])</f>
        <v>16338</v>
      </c>
    </row>
    <row r="14" spans="1:16" x14ac:dyDescent="0.25">
      <c r="A14" s="35" t="s">
        <v>187</v>
      </c>
      <c r="B14" t="s">
        <v>188</v>
      </c>
      <c r="C14" s="41" t="s">
        <v>189</v>
      </c>
      <c r="D14" s="38">
        <v>11806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4">
        <f>SUM(Autorisasjon[[#This Row],[Jan]:[Des]])</f>
        <v>11806</v>
      </c>
    </row>
    <row r="15" spans="1:16" x14ac:dyDescent="0.25">
      <c r="A15" s="35" t="s">
        <v>66</v>
      </c>
      <c r="B15" t="s">
        <v>67</v>
      </c>
      <c r="C15" t="s">
        <v>68</v>
      </c>
      <c r="D15" s="38">
        <v>111913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29">
        <f>SUM(Autorisasjon[[#This Row],[Jan]:[Des]])</f>
        <v>111913</v>
      </c>
    </row>
    <row r="16" spans="1:16" x14ac:dyDescent="0.25">
      <c r="A16" s="35" t="s">
        <v>190</v>
      </c>
      <c r="B16" t="s">
        <v>191</v>
      </c>
      <c r="C16" t="s">
        <v>192</v>
      </c>
      <c r="D16" s="38">
        <v>144189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29">
        <f>SUM(Autorisasjon[[#This Row],[Jan]:[Des]])</f>
        <v>144189</v>
      </c>
    </row>
    <row r="17" spans="1:33" x14ac:dyDescent="0.25">
      <c r="A17" s="35" t="s">
        <v>193</v>
      </c>
      <c r="B17" t="s">
        <v>194</v>
      </c>
      <c r="C17" t="s">
        <v>195</v>
      </c>
      <c r="D17" s="38">
        <v>2953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9">
        <f>SUM(Autorisasjon[[#This Row],[Jan]:[Des]])</f>
        <v>2953</v>
      </c>
    </row>
    <row r="18" spans="1:33" x14ac:dyDescent="0.25">
      <c r="A18" s="35" t="s">
        <v>196</v>
      </c>
      <c r="B18" s="41" t="s">
        <v>197</v>
      </c>
      <c r="C18" s="41" t="s">
        <v>198</v>
      </c>
      <c r="D18" s="38">
        <v>0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4">
        <f>SUM(Autorisasjon[[#This Row],[Jan]:[Des]])</f>
        <v>0</v>
      </c>
    </row>
    <row r="19" spans="1:33" x14ac:dyDescent="0.25">
      <c r="A19" s="35" t="s">
        <v>69</v>
      </c>
      <c r="B19" s="41" t="s">
        <v>70</v>
      </c>
      <c r="C19" s="41" t="s">
        <v>71</v>
      </c>
      <c r="D19" s="38">
        <v>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4">
        <f>SUM(Autorisasjon[[#This Row],[Jan]:[Des]])</f>
        <v>0</v>
      </c>
    </row>
    <row r="20" spans="1:33" x14ac:dyDescent="0.25">
      <c r="A20" s="35" t="s">
        <v>78</v>
      </c>
      <c r="B20" t="s">
        <v>79</v>
      </c>
      <c r="C20" t="s">
        <v>80</v>
      </c>
      <c r="D20" s="38">
        <v>11862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29">
        <f>SUM(Autorisasjon[[#This Row],[Jan]:[Des]])</f>
        <v>11862</v>
      </c>
    </row>
    <row r="21" spans="1:33" x14ac:dyDescent="0.25">
      <c r="A21" s="60" t="s">
        <v>142</v>
      </c>
      <c r="B21" s="41" t="s">
        <v>143</v>
      </c>
      <c r="C21" s="41" t="s">
        <v>144</v>
      </c>
      <c r="D21" s="38">
        <v>96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4">
        <f>SUM(Autorisasjon[[#This Row],[Jan]:[Des]])</f>
        <v>96</v>
      </c>
      <c r="AG21" s="18"/>
    </row>
    <row r="22" spans="1:33" x14ac:dyDescent="0.25">
      <c r="A22" s="35" t="s">
        <v>148</v>
      </c>
      <c r="B22" s="41" t="s">
        <v>149</v>
      </c>
      <c r="C22" s="41" t="s">
        <v>150</v>
      </c>
      <c r="D22" s="38">
        <v>6059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4">
        <f>SUM(Autorisasjon[[#This Row],[Jan]:[Des]])</f>
        <v>6059</v>
      </c>
      <c r="AG22" s="18"/>
    </row>
    <row r="23" spans="1:33" x14ac:dyDescent="0.25">
      <c r="A23" t="s">
        <v>199</v>
      </c>
      <c r="B23" s="41" t="s">
        <v>200</v>
      </c>
      <c r="C23" s="41" t="s">
        <v>201</v>
      </c>
      <c r="D23" s="38">
        <v>401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29">
        <f>SUM(Autorisasjon[[#This Row],[Jan]:[Des]])</f>
        <v>401</v>
      </c>
      <c r="AG23" s="18"/>
    </row>
    <row r="24" spans="1:33" x14ac:dyDescent="0.25">
      <c r="A24" s="43" t="s">
        <v>202</v>
      </c>
      <c r="B24" s="59" t="s">
        <v>203</v>
      </c>
      <c r="C24" t="s">
        <v>204</v>
      </c>
      <c r="D24" s="38">
        <v>451516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29">
        <f>SUM(Autorisasjon[[#This Row],[Jan]:[Des]])</f>
        <v>451516</v>
      </c>
    </row>
    <row r="25" spans="1:33" x14ac:dyDescent="0.25">
      <c r="A25" s="43" t="s">
        <v>205</v>
      </c>
      <c r="B25" s="59" t="s">
        <v>206</v>
      </c>
      <c r="C25" t="s">
        <v>207</v>
      </c>
      <c r="D25" s="38">
        <v>7990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29">
        <f>SUM(Autorisasjon[[#This Row],[Jan]:[Des]])</f>
        <v>7990</v>
      </c>
    </row>
    <row r="26" spans="1:33" ht="15" customHeight="1" x14ac:dyDescent="0.25">
      <c r="A26" s="52" t="s">
        <v>208</v>
      </c>
      <c r="B26" s="41" t="s">
        <v>209</v>
      </c>
      <c r="C26" s="41" t="s">
        <v>210</v>
      </c>
      <c r="D26" s="38">
        <v>0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4">
        <f>SUM(Autorisasjon[[#This Row],[Jan]:[Des]])</f>
        <v>0</v>
      </c>
    </row>
    <row r="27" spans="1:33" ht="15" customHeight="1" x14ac:dyDescent="0.25">
      <c r="A27" s="43" t="s">
        <v>211</v>
      </c>
      <c r="B27" s="41" t="s">
        <v>212</v>
      </c>
      <c r="C27" s="41" t="s">
        <v>213</v>
      </c>
      <c r="D27" s="38">
        <v>2341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4">
        <f>SUM(Autorisasjon[[#This Row],[Jan]:[Des]])</f>
        <v>2341</v>
      </c>
    </row>
    <row r="28" spans="1:33" ht="15" customHeight="1" x14ac:dyDescent="0.25">
      <c r="A28" s="43" t="s">
        <v>214</v>
      </c>
      <c r="B28" t="s">
        <v>215</v>
      </c>
      <c r="C28" t="s">
        <v>216</v>
      </c>
      <c r="D28" s="38">
        <v>36079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29">
        <f>SUM(Autorisasjon[[#This Row],[Jan]:[Des]])</f>
        <v>36079</v>
      </c>
    </row>
    <row r="29" spans="1:33" ht="15" customHeight="1" x14ac:dyDescent="0.25">
      <c r="A29" s="43" t="s">
        <v>217</v>
      </c>
      <c r="B29" t="s">
        <v>218</v>
      </c>
      <c r="C29" t="s">
        <v>219</v>
      </c>
      <c r="D29" s="38">
        <v>0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29">
        <f>SUM(Autorisasjon[[#This Row],[Jan]:[Des]])</f>
        <v>0</v>
      </c>
    </row>
    <row r="30" spans="1:33" ht="15" customHeight="1" x14ac:dyDescent="0.25">
      <c r="A30" s="43" t="s">
        <v>154</v>
      </c>
      <c r="B30" t="s">
        <v>155</v>
      </c>
      <c r="C30" t="s">
        <v>156</v>
      </c>
      <c r="D30" s="38">
        <v>356572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29">
        <f>SUM(Autorisasjon[[#This Row],[Jan]:[Des]])</f>
        <v>356572</v>
      </c>
    </row>
    <row r="31" spans="1:33" ht="15" customHeight="1" x14ac:dyDescent="0.25">
      <c r="A31" s="43" t="s">
        <v>84</v>
      </c>
      <c r="B31" t="s">
        <v>85</v>
      </c>
      <c r="C31" t="s">
        <v>86</v>
      </c>
      <c r="D31" s="38">
        <v>1483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29">
        <f>SUM(Autorisasjon[[#This Row],[Jan]:[Des]])</f>
        <v>1483</v>
      </c>
    </row>
    <row r="32" spans="1:33" ht="15" customHeight="1" x14ac:dyDescent="0.25">
      <c r="A32" s="43" t="s">
        <v>90</v>
      </c>
      <c r="B32" t="s">
        <v>91</v>
      </c>
      <c r="C32" t="s">
        <v>92</v>
      </c>
      <c r="D32" s="38">
        <v>12360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29">
        <f>SUM(Autorisasjon[[#This Row],[Jan]:[Des]])</f>
        <v>12360</v>
      </c>
    </row>
    <row r="33" spans="1:16" ht="15" customHeight="1" x14ac:dyDescent="0.25">
      <c r="A33" s="52" t="s">
        <v>220</v>
      </c>
      <c r="B33" s="41" t="s">
        <v>221</v>
      </c>
      <c r="C33" s="41" t="s">
        <v>222</v>
      </c>
      <c r="D33" s="38">
        <v>687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4">
        <f>SUM(Autorisasjon[[#This Row],[Jan]:[Des]])</f>
        <v>687</v>
      </c>
    </row>
    <row r="34" spans="1:16" ht="15" customHeight="1" x14ac:dyDescent="0.25">
      <c r="A34" s="43" t="s">
        <v>96</v>
      </c>
      <c r="B34" t="s">
        <v>97</v>
      </c>
      <c r="C34" t="s">
        <v>98</v>
      </c>
      <c r="D34" s="38">
        <v>27491037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29">
        <f>SUM(Autorisasjon[[#This Row],[Jan]:[Des]])</f>
        <v>27491037</v>
      </c>
    </row>
    <row r="35" spans="1:16" ht="15" customHeight="1" x14ac:dyDescent="0.25">
      <c r="A35" s="35" t="s">
        <v>223</v>
      </c>
      <c r="B35" t="s">
        <v>224</v>
      </c>
      <c r="C35" t="s">
        <v>225</v>
      </c>
      <c r="D35" s="38">
        <v>1250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29">
        <f>SUM(Autorisasjon[[#This Row],[Jan]:[Des]])</f>
        <v>1250</v>
      </c>
    </row>
    <row r="36" spans="1:16" ht="15" customHeight="1" x14ac:dyDescent="0.25">
      <c r="A36" s="58" t="s">
        <v>217</v>
      </c>
      <c r="B36" s="41" t="s">
        <v>226</v>
      </c>
      <c r="C36" s="41" t="s">
        <v>219</v>
      </c>
      <c r="D36" s="38">
        <v>451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4">
        <f>SUM(Autorisasjon[[#This Row],[Jan]:[Des]])</f>
        <v>451</v>
      </c>
    </row>
    <row r="37" spans="1:16" ht="15" customHeight="1" x14ac:dyDescent="0.25">
      <c r="A37" s="35" t="s">
        <v>227</v>
      </c>
      <c r="B37" t="s">
        <v>228</v>
      </c>
      <c r="C37" t="s">
        <v>229</v>
      </c>
      <c r="D37" s="38">
        <v>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29">
        <f>SUM(Autorisasjon[[#This Row],[Jan]:[Des]])</f>
        <v>0</v>
      </c>
    </row>
    <row r="38" spans="1:16" ht="15" customHeight="1" x14ac:dyDescent="0.25">
      <c r="A38" s="35" t="s">
        <v>163</v>
      </c>
      <c r="B38" s="41" t="s">
        <v>164</v>
      </c>
      <c r="C38" s="41" t="s">
        <v>165</v>
      </c>
      <c r="D38" s="38">
        <v>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4">
        <f>SUM(Autorisasjon[[#This Row],[Jan]:[Des]])</f>
        <v>0</v>
      </c>
    </row>
    <row r="39" spans="1:16" ht="15" customHeight="1" x14ac:dyDescent="0.25">
      <c r="A39" s="35" t="s">
        <v>100</v>
      </c>
      <c r="B39" t="s">
        <v>101</v>
      </c>
      <c r="C39" t="s">
        <v>102</v>
      </c>
      <c r="D39" s="38">
        <v>3077275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29">
        <f>SUM(Autorisasjon[[#This Row],[Jan]:[Des]])</f>
        <v>3077275</v>
      </c>
    </row>
    <row r="40" spans="1:16" ht="15" customHeight="1" x14ac:dyDescent="0.25">
      <c r="A40" s="35" t="s">
        <v>230</v>
      </c>
      <c r="B40" s="41" t="s">
        <v>231</v>
      </c>
      <c r="C40" s="41" t="s">
        <v>232</v>
      </c>
      <c r="D40" s="38">
        <v>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4">
        <f>SUM(Autorisasjon[[#This Row],[Jan]:[Des]])</f>
        <v>0</v>
      </c>
    </row>
    <row r="41" spans="1:16" ht="15" customHeight="1" x14ac:dyDescent="0.25">
      <c r="A41" s="35" t="s">
        <v>233</v>
      </c>
      <c r="B41" t="s">
        <v>234</v>
      </c>
      <c r="C41" t="s">
        <v>235</v>
      </c>
      <c r="D41" s="38">
        <v>12678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29">
        <f>SUM(Autorisasjon[[#This Row],[Jan]:[Des]])</f>
        <v>12678</v>
      </c>
    </row>
    <row r="42" spans="1:16" ht="15" customHeight="1" x14ac:dyDescent="0.25">
      <c r="A42" t="s">
        <v>112</v>
      </c>
      <c r="B42" t="s">
        <v>113</v>
      </c>
      <c r="C42" t="s">
        <v>114</v>
      </c>
      <c r="D42" s="38">
        <v>413361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4">
        <f>SUM(Autorisasjon[[#This Row],[Jan]:[Des]])</f>
        <v>413361</v>
      </c>
    </row>
    <row r="43" spans="1:16" ht="15" customHeight="1" x14ac:dyDescent="0.25">
      <c r="A43" s="35" t="s">
        <v>236</v>
      </c>
      <c r="B43" t="s">
        <v>237</v>
      </c>
      <c r="C43" t="s">
        <v>238</v>
      </c>
      <c r="D43" s="38">
        <v>9430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9">
        <f>SUM(Autorisasjon[[#This Row],[Jan]:[Des]])</f>
        <v>9430</v>
      </c>
    </row>
    <row r="44" spans="1:16" ht="15" customHeight="1" x14ac:dyDescent="0.25">
      <c r="A44" s="45"/>
      <c r="B44" s="33"/>
      <c r="C44" s="33"/>
      <c r="D44" s="33"/>
      <c r="E44" s="33"/>
      <c r="F44" s="33"/>
    </row>
    <row r="45" spans="1:16" ht="15" customHeight="1" x14ac:dyDescent="0.25">
      <c r="D45"/>
      <c r="E45"/>
      <c r="F45"/>
    </row>
    <row r="46" spans="1:16" ht="15" customHeight="1" x14ac:dyDescent="0.25">
      <c r="D46"/>
      <c r="E46"/>
      <c r="F46"/>
    </row>
    <row r="47" spans="1:16" ht="15" customHeight="1" x14ac:dyDescent="0.25">
      <c r="D47"/>
      <c r="E47"/>
      <c r="F47"/>
    </row>
    <row r="48" spans="1:16" ht="15" customHeight="1" x14ac:dyDescent="0.25">
      <c r="D48"/>
      <c r="E48"/>
      <c r="F48"/>
    </row>
    <row r="49" spans="4:6" ht="15" customHeight="1" x14ac:dyDescent="0.25">
      <c r="D49"/>
      <c r="E49"/>
      <c r="F49"/>
    </row>
    <row r="50" spans="4:6" ht="15" customHeight="1" x14ac:dyDescent="0.25">
      <c r="D50"/>
      <c r="E50"/>
      <c r="F50"/>
    </row>
    <row r="51" spans="4:6" ht="15" customHeight="1" x14ac:dyDescent="0.25">
      <c r="D51"/>
      <c r="E51"/>
      <c r="F51"/>
    </row>
    <row r="52" spans="4:6" ht="15" customHeight="1" x14ac:dyDescent="0.25">
      <c r="D52"/>
      <c r="E52"/>
      <c r="F52"/>
    </row>
    <row r="53" spans="4:6" ht="15" customHeight="1" x14ac:dyDescent="0.25">
      <c r="D53"/>
      <c r="E53"/>
      <c r="F53"/>
    </row>
    <row r="54" spans="4:6" ht="15" customHeight="1" x14ac:dyDescent="0.25">
      <c r="D54"/>
      <c r="E54"/>
      <c r="F54"/>
    </row>
    <row r="55" spans="4:6" ht="15" customHeight="1" x14ac:dyDescent="0.25">
      <c r="D55"/>
      <c r="E55"/>
      <c r="F55"/>
    </row>
    <row r="56" spans="4:6" ht="15" customHeight="1" x14ac:dyDescent="0.25">
      <c r="D56"/>
      <c r="E56"/>
      <c r="F56"/>
    </row>
    <row r="57" spans="4:6" ht="15" customHeight="1" x14ac:dyDescent="0.25">
      <c r="D57"/>
      <c r="E57"/>
      <c r="F57"/>
    </row>
    <row r="58" spans="4:6" ht="15" customHeight="1" x14ac:dyDescent="0.25">
      <c r="D58"/>
      <c r="E58"/>
      <c r="F58"/>
    </row>
    <row r="59" spans="4:6" ht="15" customHeight="1" x14ac:dyDescent="0.25">
      <c r="D59"/>
      <c r="E59"/>
      <c r="F59"/>
    </row>
    <row r="60" spans="4:6" ht="15" customHeight="1" x14ac:dyDescent="0.25">
      <c r="D60"/>
      <c r="E60"/>
      <c r="F60"/>
    </row>
    <row r="61" spans="4:6" ht="15" customHeight="1" x14ac:dyDescent="0.25">
      <c r="D61"/>
      <c r="E61"/>
      <c r="F61"/>
    </row>
    <row r="62" spans="4:6" ht="15" customHeight="1" x14ac:dyDescent="0.25">
      <c r="D62"/>
      <c r="E62"/>
      <c r="F62"/>
    </row>
    <row r="63" spans="4:6" ht="15" customHeight="1" x14ac:dyDescent="0.25">
      <c r="D63"/>
      <c r="E63"/>
      <c r="F63"/>
    </row>
    <row r="64" spans="4:6" ht="15" customHeight="1" x14ac:dyDescent="0.25">
      <c r="D64"/>
      <c r="E64"/>
      <c r="F64"/>
    </row>
    <row r="65" spans="4:6" ht="15" customHeight="1" x14ac:dyDescent="0.25">
      <c r="D65"/>
      <c r="E65"/>
      <c r="F65"/>
    </row>
    <row r="66" spans="4:6" ht="15" customHeight="1" x14ac:dyDescent="0.25">
      <c r="D66"/>
      <c r="E66"/>
      <c r="F66"/>
    </row>
    <row r="67" spans="4:6" ht="15" customHeight="1" x14ac:dyDescent="0.25">
      <c r="D67"/>
      <c r="E67"/>
      <c r="F67"/>
    </row>
    <row r="68" spans="4:6" ht="15" customHeight="1" x14ac:dyDescent="0.25">
      <c r="D68"/>
      <c r="E68"/>
      <c r="F68"/>
    </row>
    <row r="69" spans="4:6" ht="15" customHeight="1" x14ac:dyDescent="0.25">
      <c r="D69"/>
      <c r="E69"/>
      <c r="F69"/>
    </row>
    <row r="70" spans="4:6" ht="15" customHeight="1" x14ac:dyDescent="0.25">
      <c r="D70"/>
      <c r="E70"/>
      <c r="F70"/>
    </row>
    <row r="71" spans="4:6" ht="15" customHeight="1" x14ac:dyDescent="0.25">
      <c r="D71"/>
      <c r="E71"/>
      <c r="F71"/>
    </row>
    <row r="72" spans="4:6" ht="15" customHeight="1" x14ac:dyDescent="0.25">
      <c r="D72"/>
      <c r="E72"/>
      <c r="F72"/>
    </row>
    <row r="73" spans="4:6" ht="15" customHeight="1" x14ac:dyDescent="0.25">
      <c r="D73"/>
      <c r="E73"/>
      <c r="F73"/>
    </row>
    <row r="74" spans="4:6" ht="15" customHeight="1" x14ac:dyDescent="0.25">
      <c r="D74"/>
      <c r="E74"/>
      <c r="F74"/>
    </row>
    <row r="75" spans="4:6" ht="15" customHeight="1" x14ac:dyDescent="0.25">
      <c r="D75"/>
      <c r="E75"/>
      <c r="F75"/>
    </row>
    <row r="76" spans="4:6" ht="15" customHeight="1" x14ac:dyDescent="0.25">
      <c r="D76"/>
      <c r="E76"/>
      <c r="F76"/>
    </row>
    <row r="77" spans="4:6" ht="15" customHeight="1" x14ac:dyDescent="0.25">
      <c r="D77"/>
      <c r="E77"/>
      <c r="F77"/>
    </row>
    <row r="78" spans="4:6" ht="15" customHeight="1" x14ac:dyDescent="0.25">
      <c r="D78"/>
      <c r="E78"/>
      <c r="F78"/>
    </row>
    <row r="79" spans="4:6" ht="15" customHeight="1" x14ac:dyDescent="0.25">
      <c r="D79"/>
      <c r="E79"/>
      <c r="F79"/>
    </row>
    <row r="80" spans="4:6" ht="15" customHeight="1" x14ac:dyDescent="0.25">
      <c r="D80"/>
      <c r="E80"/>
      <c r="F80"/>
    </row>
    <row r="81" spans="4:6" ht="15" customHeight="1" x14ac:dyDescent="0.25">
      <c r="D81"/>
      <c r="E81"/>
      <c r="F81"/>
    </row>
    <row r="82" spans="4:6" ht="15" customHeight="1" x14ac:dyDescent="0.25">
      <c r="D82"/>
      <c r="E82"/>
      <c r="F82"/>
    </row>
    <row r="83" spans="4:6" ht="15" customHeight="1" x14ac:dyDescent="0.25">
      <c r="D83"/>
      <c r="E83"/>
      <c r="F83"/>
    </row>
    <row r="84" spans="4:6" ht="15" customHeight="1" x14ac:dyDescent="0.25">
      <c r="D84"/>
      <c r="E84"/>
      <c r="F84"/>
    </row>
    <row r="85" spans="4:6" x14ac:dyDescent="0.25">
      <c r="D85"/>
      <c r="E85"/>
      <c r="F85"/>
    </row>
    <row r="86" spans="4:6" x14ac:dyDescent="0.25">
      <c r="D86"/>
      <c r="E86"/>
      <c r="F86"/>
    </row>
    <row r="87" spans="4:6" x14ac:dyDescent="0.25">
      <c r="D87"/>
      <c r="E87"/>
      <c r="F87"/>
    </row>
    <row r="88" spans="4:6" x14ac:dyDescent="0.25">
      <c r="D88"/>
      <c r="E88"/>
      <c r="F88"/>
    </row>
    <row r="89" spans="4:6" x14ac:dyDescent="0.25">
      <c r="D89"/>
      <c r="E89"/>
      <c r="F89"/>
    </row>
    <row r="90" spans="4:6" x14ac:dyDescent="0.25">
      <c r="D90"/>
      <c r="E90"/>
      <c r="F90"/>
    </row>
    <row r="91" spans="4:6" x14ac:dyDescent="0.25">
      <c r="D91"/>
      <c r="E91"/>
      <c r="F91"/>
    </row>
    <row r="92" spans="4:6" x14ac:dyDescent="0.25">
      <c r="D92"/>
      <c r="E92"/>
      <c r="F92"/>
    </row>
    <row r="93" spans="4:6" x14ac:dyDescent="0.25">
      <c r="D93"/>
      <c r="E93"/>
      <c r="F93"/>
    </row>
    <row r="94" spans="4:6" x14ac:dyDescent="0.25">
      <c r="D94"/>
      <c r="E94"/>
      <c r="F94"/>
    </row>
    <row r="95" spans="4:6" x14ac:dyDescent="0.25">
      <c r="D95"/>
      <c r="E95"/>
      <c r="F95"/>
    </row>
    <row r="96" spans="4:6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  <row r="104" spans="4:6" x14ac:dyDescent="0.25">
      <c r="D104"/>
      <c r="E104"/>
      <c r="F104"/>
    </row>
    <row r="105" spans="4:6" x14ac:dyDescent="0.25">
      <c r="D105"/>
      <c r="E105"/>
      <c r="F105"/>
    </row>
    <row r="106" spans="4:6" x14ac:dyDescent="0.25">
      <c r="D106"/>
      <c r="E106"/>
      <c r="F106"/>
    </row>
    <row r="107" spans="4:6" x14ac:dyDescent="0.25">
      <c r="D107"/>
      <c r="E107"/>
      <c r="F107"/>
    </row>
    <row r="108" spans="4:6" x14ac:dyDescent="0.25">
      <c r="D108"/>
      <c r="E108"/>
      <c r="F108"/>
    </row>
    <row r="109" spans="4:6" x14ac:dyDescent="0.25">
      <c r="D109"/>
      <c r="E109"/>
      <c r="F109"/>
    </row>
    <row r="110" spans="4:6" x14ac:dyDescent="0.25">
      <c r="D110"/>
      <c r="E110"/>
      <c r="F110"/>
    </row>
    <row r="111" spans="4:6" x14ac:dyDescent="0.25">
      <c r="D111"/>
      <c r="E111"/>
      <c r="F111"/>
    </row>
    <row r="112" spans="4:6" x14ac:dyDescent="0.25">
      <c r="D112"/>
      <c r="E112"/>
      <c r="F112"/>
    </row>
    <row r="113" spans="4:6" x14ac:dyDescent="0.25">
      <c r="D113"/>
      <c r="E113"/>
      <c r="F113"/>
    </row>
    <row r="114" spans="4:6" x14ac:dyDescent="0.25">
      <c r="D114"/>
      <c r="E114"/>
      <c r="F114"/>
    </row>
    <row r="115" spans="4:6" x14ac:dyDescent="0.25">
      <c r="D115"/>
      <c r="E115"/>
      <c r="F115"/>
    </row>
    <row r="116" spans="4:6" x14ac:dyDescent="0.25">
      <c r="D116"/>
      <c r="E116"/>
      <c r="F116"/>
    </row>
    <row r="117" spans="4:6" x14ac:dyDescent="0.25">
      <c r="D117"/>
      <c r="E117"/>
      <c r="F117"/>
    </row>
    <row r="118" spans="4:6" x14ac:dyDescent="0.25">
      <c r="D118"/>
      <c r="E118"/>
      <c r="F118"/>
    </row>
    <row r="119" spans="4:6" x14ac:dyDescent="0.25">
      <c r="D119"/>
      <c r="E119"/>
      <c r="F119"/>
    </row>
    <row r="120" spans="4:6" x14ac:dyDescent="0.25">
      <c r="D120"/>
      <c r="E120"/>
      <c r="F120"/>
    </row>
    <row r="121" spans="4:6" x14ac:dyDescent="0.25">
      <c r="D121"/>
      <c r="E121"/>
      <c r="F121"/>
    </row>
    <row r="122" spans="4:6" x14ac:dyDescent="0.25">
      <c r="D122"/>
      <c r="E122"/>
      <c r="F122"/>
    </row>
    <row r="123" spans="4:6" x14ac:dyDescent="0.25">
      <c r="D123"/>
      <c r="E123"/>
      <c r="F123"/>
    </row>
    <row r="124" spans="4:6" x14ac:dyDescent="0.25">
      <c r="D124"/>
      <c r="E124"/>
      <c r="F124"/>
    </row>
    <row r="125" spans="4:6" x14ac:dyDescent="0.25">
      <c r="D125"/>
      <c r="E125"/>
      <c r="F125"/>
    </row>
    <row r="126" spans="4:6" x14ac:dyDescent="0.25">
      <c r="D126"/>
      <c r="E126"/>
      <c r="F126"/>
    </row>
    <row r="127" spans="4:6" x14ac:dyDescent="0.25">
      <c r="D127"/>
      <c r="E127"/>
      <c r="F127"/>
    </row>
    <row r="128" spans="4:6" x14ac:dyDescent="0.25">
      <c r="D128"/>
      <c r="E128"/>
      <c r="F128"/>
    </row>
    <row r="129" spans="4:6" x14ac:dyDescent="0.25">
      <c r="D129"/>
      <c r="E129"/>
      <c r="F129"/>
    </row>
    <row r="130" spans="4:6" x14ac:dyDescent="0.25">
      <c r="D130"/>
      <c r="E130"/>
      <c r="F130"/>
    </row>
    <row r="131" spans="4:6" x14ac:dyDescent="0.25">
      <c r="D131"/>
      <c r="E131"/>
      <c r="F131"/>
    </row>
    <row r="132" spans="4:6" x14ac:dyDescent="0.25">
      <c r="D132"/>
      <c r="E132"/>
      <c r="F132"/>
    </row>
    <row r="133" spans="4:6" x14ac:dyDescent="0.25">
      <c r="D133"/>
      <c r="E133"/>
      <c r="F133"/>
    </row>
    <row r="134" spans="4:6" x14ac:dyDescent="0.25">
      <c r="D134"/>
      <c r="E134"/>
      <c r="F134"/>
    </row>
    <row r="135" spans="4:6" x14ac:dyDescent="0.25">
      <c r="D135"/>
      <c r="E135"/>
      <c r="F135"/>
    </row>
    <row r="136" spans="4:6" x14ac:dyDescent="0.25">
      <c r="D136"/>
      <c r="E136"/>
      <c r="F136"/>
    </row>
    <row r="137" spans="4:6" x14ac:dyDescent="0.25">
      <c r="D137"/>
      <c r="E137"/>
      <c r="F137"/>
    </row>
    <row r="138" spans="4:6" x14ac:dyDescent="0.25">
      <c r="D138"/>
      <c r="E138"/>
      <c r="F138"/>
    </row>
    <row r="139" spans="4:6" x14ac:dyDescent="0.25">
      <c r="D139"/>
      <c r="E139"/>
      <c r="F139"/>
    </row>
    <row r="140" spans="4:6" x14ac:dyDescent="0.25">
      <c r="D140"/>
      <c r="E140"/>
      <c r="F140"/>
    </row>
    <row r="141" spans="4:6" x14ac:dyDescent="0.25">
      <c r="D141"/>
      <c r="E141"/>
      <c r="F141"/>
    </row>
    <row r="142" spans="4:6" x14ac:dyDescent="0.25">
      <c r="D142"/>
      <c r="E142"/>
      <c r="F142"/>
    </row>
    <row r="143" spans="4:6" x14ac:dyDescent="0.25">
      <c r="D143"/>
      <c r="E143"/>
      <c r="F143"/>
    </row>
    <row r="144" spans="4:6" x14ac:dyDescent="0.25">
      <c r="D144"/>
      <c r="E144"/>
      <c r="F144"/>
    </row>
    <row r="145" spans="4:6" x14ac:dyDescent="0.25">
      <c r="D145"/>
      <c r="E145"/>
      <c r="F145"/>
    </row>
    <row r="146" spans="4:6" x14ac:dyDescent="0.25">
      <c r="D146"/>
      <c r="E146"/>
      <c r="F146"/>
    </row>
    <row r="147" spans="4:6" x14ac:dyDescent="0.25">
      <c r="D147"/>
      <c r="E147"/>
      <c r="F147"/>
    </row>
    <row r="148" spans="4:6" x14ac:dyDescent="0.25">
      <c r="D148"/>
      <c r="E148"/>
      <c r="F148"/>
    </row>
    <row r="149" spans="4:6" x14ac:dyDescent="0.25">
      <c r="D149"/>
      <c r="E149"/>
      <c r="F149"/>
    </row>
    <row r="150" spans="4:6" x14ac:dyDescent="0.25">
      <c r="D150"/>
      <c r="E150"/>
      <c r="F150"/>
    </row>
    <row r="151" spans="4:6" x14ac:dyDescent="0.25">
      <c r="D151"/>
      <c r="E151"/>
      <c r="F151"/>
    </row>
    <row r="152" spans="4:6" x14ac:dyDescent="0.25">
      <c r="D152"/>
      <c r="E152"/>
      <c r="F152"/>
    </row>
    <row r="153" spans="4:6" x14ac:dyDescent="0.25">
      <c r="D153"/>
      <c r="E153"/>
      <c r="F153"/>
    </row>
    <row r="154" spans="4:6" x14ac:dyDescent="0.25">
      <c r="D154"/>
      <c r="E154"/>
      <c r="F154"/>
    </row>
    <row r="155" spans="4:6" x14ac:dyDescent="0.25">
      <c r="D155"/>
      <c r="E155"/>
      <c r="F155"/>
    </row>
    <row r="156" spans="4:6" x14ac:dyDescent="0.25">
      <c r="D156"/>
      <c r="E156"/>
      <c r="F156"/>
    </row>
    <row r="157" spans="4:6" x14ac:dyDescent="0.25">
      <c r="D157"/>
      <c r="E157"/>
      <c r="F157"/>
    </row>
    <row r="158" spans="4:6" x14ac:dyDescent="0.25">
      <c r="D158"/>
      <c r="E158"/>
      <c r="F158"/>
    </row>
    <row r="159" spans="4:6" x14ac:dyDescent="0.25">
      <c r="D159"/>
      <c r="E159"/>
      <c r="F159"/>
    </row>
    <row r="160" spans="4:6" x14ac:dyDescent="0.25">
      <c r="D160"/>
      <c r="E160"/>
      <c r="F160"/>
    </row>
    <row r="161" spans="4:6" x14ac:dyDescent="0.25">
      <c r="D161"/>
      <c r="E161"/>
      <c r="F161"/>
    </row>
    <row r="162" spans="4:6" x14ac:dyDescent="0.25">
      <c r="D162"/>
      <c r="E162"/>
      <c r="F162"/>
    </row>
    <row r="163" spans="4:6" x14ac:dyDescent="0.25">
      <c r="D163"/>
      <c r="E163"/>
      <c r="F163"/>
    </row>
    <row r="164" spans="4:6" x14ac:dyDescent="0.25">
      <c r="D164"/>
      <c r="E164"/>
      <c r="F164"/>
    </row>
    <row r="165" spans="4:6" x14ac:dyDescent="0.25">
      <c r="D165"/>
      <c r="E165"/>
      <c r="F165"/>
    </row>
    <row r="166" spans="4:6" x14ac:dyDescent="0.25">
      <c r="D166"/>
      <c r="E166"/>
      <c r="F166"/>
    </row>
    <row r="167" spans="4:6" x14ac:dyDescent="0.25">
      <c r="D167"/>
      <c r="E167"/>
      <c r="F167"/>
    </row>
    <row r="168" spans="4:6" x14ac:dyDescent="0.25">
      <c r="D168"/>
      <c r="E168"/>
      <c r="F168"/>
    </row>
    <row r="169" spans="4:6" x14ac:dyDescent="0.25">
      <c r="D169"/>
      <c r="E169"/>
      <c r="F169"/>
    </row>
    <row r="170" spans="4:6" x14ac:dyDescent="0.25">
      <c r="D170"/>
      <c r="E170"/>
      <c r="F170"/>
    </row>
    <row r="171" spans="4:6" x14ac:dyDescent="0.25">
      <c r="D171"/>
      <c r="E171"/>
      <c r="F171"/>
    </row>
    <row r="172" spans="4:6" x14ac:dyDescent="0.25">
      <c r="D172"/>
      <c r="E172"/>
      <c r="F172"/>
    </row>
    <row r="173" spans="4:6" x14ac:dyDescent="0.25">
      <c r="D173"/>
      <c r="E173"/>
      <c r="F173"/>
    </row>
    <row r="174" spans="4:6" x14ac:dyDescent="0.25">
      <c r="D174"/>
      <c r="E174"/>
      <c r="F174"/>
    </row>
    <row r="179" spans="4:6" x14ac:dyDescent="0.25">
      <c r="D179"/>
      <c r="E179"/>
      <c r="F179"/>
    </row>
    <row r="180" spans="4:6" x14ac:dyDescent="0.25">
      <c r="D180"/>
      <c r="E180"/>
      <c r="F180"/>
    </row>
    <row r="181" spans="4:6" x14ac:dyDescent="0.25">
      <c r="D181"/>
      <c r="E181"/>
      <c r="F181"/>
    </row>
    <row r="182" spans="4:6" x14ac:dyDescent="0.25">
      <c r="D182"/>
      <c r="E182"/>
      <c r="F182"/>
    </row>
    <row r="183" spans="4:6" x14ac:dyDescent="0.25">
      <c r="D183"/>
      <c r="E183"/>
      <c r="F183"/>
    </row>
    <row r="184" spans="4:6" x14ac:dyDescent="0.25">
      <c r="D184"/>
      <c r="E184"/>
      <c r="F184"/>
    </row>
    <row r="185" spans="4:6" x14ac:dyDescent="0.25">
      <c r="D185"/>
      <c r="E185"/>
      <c r="F185"/>
    </row>
    <row r="186" spans="4:6" x14ac:dyDescent="0.25">
      <c r="D186"/>
      <c r="E186"/>
      <c r="F186"/>
    </row>
    <row r="187" spans="4:6" x14ac:dyDescent="0.25">
      <c r="D187"/>
      <c r="E187"/>
      <c r="F187"/>
    </row>
    <row r="188" spans="4:6" x14ac:dyDescent="0.25">
      <c r="D188"/>
      <c r="E188"/>
      <c r="F188"/>
    </row>
    <row r="189" spans="4:6" x14ac:dyDescent="0.25">
      <c r="D189"/>
      <c r="E189"/>
      <c r="F189"/>
    </row>
    <row r="190" spans="4:6" x14ac:dyDescent="0.25">
      <c r="D190"/>
      <c r="E190"/>
      <c r="F190"/>
    </row>
    <row r="191" spans="4:6" x14ac:dyDescent="0.25">
      <c r="D191"/>
      <c r="E191"/>
      <c r="F191"/>
    </row>
    <row r="192" spans="4:6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4:6" x14ac:dyDescent="0.25">
      <c r="D209"/>
      <c r="E209"/>
      <c r="F209"/>
    </row>
    <row r="210" spans="4:6" x14ac:dyDescent="0.25">
      <c r="D210"/>
      <c r="E210"/>
      <c r="F210"/>
    </row>
    <row r="211" spans="4:6" x14ac:dyDescent="0.25">
      <c r="D211"/>
      <c r="E211"/>
      <c r="F211"/>
    </row>
    <row r="212" spans="4:6" x14ac:dyDescent="0.25">
      <c r="D212"/>
      <c r="E212"/>
      <c r="F212"/>
    </row>
    <row r="213" spans="4:6" x14ac:dyDescent="0.25">
      <c r="D213"/>
      <c r="E213"/>
      <c r="F213"/>
    </row>
    <row r="214" spans="4:6" x14ac:dyDescent="0.25">
      <c r="D214"/>
      <c r="E214"/>
      <c r="F214"/>
    </row>
    <row r="215" spans="4:6" x14ac:dyDescent="0.25">
      <c r="D215"/>
      <c r="E215"/>
      <c r="F215"/>
    </row>
    <row r="216" spans="4:6" x14ac:dyDescent="0.25">
      <c r="D216"/>
      <c r="E216"/>
      <c r="F216"/>
    </row>
    <row r="217" spans="4:6" x14ac:dyDescent="0.25">
      <c r="D217"/>
      <c r="E217"/>
      <c r="F217"/>
    </row>
    <row r="218" spans="4:6" x14ac:dyDescent="0.25">
      <c r="D218"/>
      <c r="E218"/>
      <c r="F218"/>
    </row>
    <row r="219" spans="4:6" x14ac:dyDescent="0.25">
      <c r="D219"/>
      <c r="E219"/>
      <c r="F219"/>
    </row>
    <row r="220" spans="4:6" x14ac:dyDescent="0.25">
      <c r="D220"/>
      <c r="E220"/>
      <c r="F220"/>
    </row>
    <row r="221" spans="4:6" x14ac:dyDescent="0.25">
      <c r="D221"/>
      <c r="E221"/>
      <c r="F221"/>
    </row>
    <row r="222" spans="4:6" x14ac:dyDescent="0.25">
      <c r="D222"/>
      <c r="E222"/>
      <c r="F222"/>
    </row>
    <row r="223" spans="4:6" x14ac:dyDescent="0.25">
      <c r="D223"/>
      <c r="E223"/>
      <c r="F223"/>
    </row>
    <row r="224" spans="4:6" x14ac:dyDescent="0.25">
      <c r="D224"/>
      <c r="E224"/>
      <c r="F224"/>
    </row>
    <row r="225" spans="4:6" x14ac:dyDescent="0.25">
      <c r="D225"/>
      <c r="E225"/>
      <c r="F225"/>
    </row>
    <row r="226" spans="4:6" x14ac:dyDescent="0.25">
      <c r="D226"/>
      <c r="E226"/>
      <c r="F226"/>
    </row>
    <row r="227" spans="4:6" x14ac:dyDescent="0.25">
      <c r="D227"/>
      <c r="E227"/>
      <c r="F227"/>
    </row>
    <row r="228" spans="4:6" x14ac:dyDescent="0.25">
      <c r="D228"/>
      <c r="E228"/>
      <c r="F228"/>
    </row>
    <row r="229" spans="4:6" x14ac:dyDescent="0.25">
      <c r="D229"/>
      <c r="E229"/>
      <c r="F229"/>
    </row>
    <row r="230" spans="4:6" x14ac:dyDescent="0.25">
      <c r="D230"/>
      <c r="E230"/>
      <c r="F230"/>
    </row>
    <row r="231" spans="4:6" x14ac:dyDescent="0.25">
      <c r="D231"/>
      <c r="E231"/>
      <c r="F231"/>
    </row>
    <row r="232" spans="4:6" x14ac:dyDescent="0.25">
      <c r="D232"/>
      <c r="E232"/>
      <c r="F232"/>
    </row>
    <row r="233" spans="4:6" x14ac:dyDescent="0.25">
      <c r="D233"/>
      <c r="E233"/>
      <c r="F233"/>
    </row>
    <row r="234" spans="4:6" x14ac:dyDescent="0.25">
      <c r="D234"/>
      <c r="E234"/>
      <c r="F234"/>
    </row>
    <row r="235" spans="4:6" x14ac:dyDescent="0.25">
      <c r="D235"/>
      <c r="E235"/>
      <c r="F235"/>
    </row>
    <row r="236" spans="4:6" x14ac:dyDescent="0.25">
      <c r="D236"/>
      <c r="E236"/>
      <c r="F236"/>
    </row>
    <row r="237" spans="4:6" x14ac:dyDescent="0.25">
      <c r="D237"/>
      <c r="E237"/>
      <c r="F237"/>
    </row>
    <row r="238" spans="4:6" x14ac:dyDescent="0.25">
      <c r="D238"/>
      <c r="E238"/>
      <c r="F238"/>
    </row>
    <row r="239" spans="4:6" x14ac:dyDescent="0.25">
      <c r="D239"/>
      <c r="E239"/>
      <c r="F239"/>
    </row>
    <row r="240" spans="4:6" x14ac:dyDescent="0.25">
      <c r="D240"/>
      <c r="E240"/>
      <c r="F240"/>
    </row>
    <row r="241" spans="4:6" x14ac:dyDescent="0.25">
      <c r="D241"/>
      <c r="E241"/>
      <c r="F241"/>
    </row>
    <row r="242" spans="4:6" x14ac:dyDescent="0.25">
      <c r="D242"/>
      <c r="E242"/>
      <c r="F242"/>
    </row>
    <row r="243" spans="4:6" x14ac:dyDescent="0.25">
      <c r="D243"/>
      <c r="E243"/>
      <c r="F243"/>
    </row>
    <row r="244" spans="4:6" x14ac:dyDescent="0.25">
      <c r="D244"/>
      <c r="E244"/>
      <c r="F244"/>
    </row>
    <row r="245" spans="4:6" x14ac:dyDescent="0.25">
      <c r="D245"/>
      <c r="E245"/>
      <c r="F245"/>
    </row>
    <row r="246" spans="4:6" x14ac:dyDescent="0.25">
      <c r="D246"/>
      <c r="E246"/>
      <c r="F246"/>
    </row>
    <row r="247" spans="4:6" x14ac:dyDescent="0.25">
      <c r="D247"/>
      <c r="E247"/>
      <c r="F247"/>
    </row>
    <row r="248" spans="4:6" x14ac:dyDescent="0.25">
      <c r="D248"/>
      <c r="E248"/>
      <c r="F248"/>
    </row>
    <row r="249" spans="4:6" x14ac:dyDescent="0.25">
      <c r="D249"/>
      <c r="E249"/>
      <c r="F249"/>
    </row>
    <row r="250" spans="4:6" x14ac:dyDescent="0.25">
      <c r="D250"/>
      <c r="E250"/>
      <c r="F250"/>
    </row>
    <row r="251" spans="4:6" x14ac:dyDescent="0.25">
      <c r="D251"/>
      <c r="E251"/>
      <c r="F251"/>
    </row>
    <row r="252" spans="4:6" x14ac:dyDescent="0.25">
      <c r="D252"/>
      <c r="E252"/>
      <c r="F252"/>
    </row>
    <row r="253" spans="4:6" x14ac:dyDescent="0.25">
      <c r="D253"/>
      <c r="E253"/>
      <c r="F253"/>
    </row>
    <row r="254" spans="4:6" x14ac:dyDescent="0.25">
      <c r="D254"/>
      <c r="E254"/>
      <c r="F254"/>
    </row>
    <row r="255" spans="4:6" x14ac:dyDescent="0.25">
      <c r="D255"/>
      <c r="E255"/>
      <c r="F255"/>
    </row>
    <row r="256" spans="4:6" x14ac:dyDescent="0.25">
      <c r="D256"/>
      <c r="E256"/>
      <c r="F256"/>
    </row>
    <row r="257" spans="4:6" x14ac:dyDescent="0.25">
      <c r="D257"/>
      <c r="E257"/>
      <c r="F257"/>
    </row>
    <row r="258" spans="4:6" x14ac:dyDescent="0.25">
      <c r="D258"/>
      <c r="E258"/>
      <c r="F258"/>
    </row>
    <row r="259" spans="4:6" x14ac:dyDescent="0.25">
      <c r="D259"/>
      <c r="E259"/>
      <c r="F259"/>
    </row>
    <row r="260" spans="4:6" x14ac:dyDescent="0.25">
      <c r="D260"/>
      <c r="E260"/>
      <c r="F260"/>
    </row>
    <row r="261" spans="4:6" x14ac:dyDescent="0.25">
      <c r="D261"/>
      <c r="E261"/>
      <c r="F261"/>
    </row>
    <row r="262" spans="4:6" x14ac:dyDescent="0.25">
      <c r="D262"/>
      <c r="E262"/>
      <c r="F262"/>
    </row>
    <row r="263" spans="4:6" x14ac:dyDescent="0.25">
      <c r="D263"/>
      <c r="E263"/>
      <c r="F263"/>
    </row>
    <row r="264" spans="4:6" x14ac:dyDescent="0.25">
      <c r="D264"/>
      <c r="E264"/>
      <c r="F264"/>
    </row>
    <row r="265" spans="4:6" x14ac:dyDescent="0.25">
      <c r="D265"/>
      <c r="E265"/>
      <c r="F265"/>
    </row>
    <row r="266" spans="4:6" x14ac:dyDescent="0.25">
      <c r="D266"/>
      <c r="E266"/>
      <c r="F266"/>
    </row>
    <row r="267" spans="4:6" x14ac:dyDescent="0.25">
      <c r="D267"/>
      <c r="E267"/>
      <c r="F267"/>
    </row>
    <row r="268" spans="4:6" x14ac:dyDescent="0.25">
      <c r="D268"/>
      <c r="E268"/>
      <c r="F268"/>
    </row>
    <row r="269" spans="4:6" x14ac:dyDescent="0.25">
      <c r="D269"/>
      <c r="E269"/>
      <c r="F269"/>
    </row>
    <row r="270" spans="4:6" x14ac:dyDescent="0.25">
      <c r="D270"/>
      <c r="E270"/>
      <c r="F270"/>
    </row>
    <row r="271" spans="4:6" x14ac:dyDescent="0.25">
      <c r="D271"/>
      <c r="E271"/>
      <c r="F271"/>
    </row>
    <row r="272" spans="4:6" x14ac:dyDescent="0.25">
      <c r="D272"/>
      <c r="E272"/>
      <c r="F272"/>
    </row>
    <row r="273" spans="4:6" x14ac:dyDescent="0.25">
      <c r="D273"/>
      <c r="E273"/>
      <c r="F273"/>
    </row>
    <row r="274" spans="4:6" x14ac:dyDescent="0.25">
      <c r="D274"/>
      <c r="E274"/>
      <c r="F274"/>
    </row>
    <row r="275" spans="4:6" x14ac:dyDescent="0.25">
      <c r="D275"/>
      <c r="E275"/>
      <c r="F275"/>
    </row>
    <row r="276" spans="4:6" x14ac:dyDescent="0.25">
      <c r="D276"/>
      <c r="E276"/>
      <c r="F276"/>
    </row>
    <row r="277" spans="4:6" x14ac:dyDescent="0.25">
      <c r="D277"/>
      <c r="E277"/>
      <c r="F277"/>
    </row>
    <row r="278" spans="4:6" x14ac:dyDescent="0.25">
      <c r="D278"/>
      <c r="E278"/>
      <c r="F278"/>
    </row>
    <row r="279" spans="4:6" x14ac:dyDescent="0.25">
      <c r="D279"/>
      <c r="E279"/>
      <c r="F279"/>
    </row>
    <row r="280" spans="4:6" x14ac:dyDescent="0.25">
      <c r="D280"/>
      <c r="E280"/>
      <c r="F280"/>
    </row>
    <row r="281" spans="4:6" x14ac:dyDescent="0.25">
      <c r="D281"/>
      <c r="E281"/>
      <c r="F281"/>
    </row>
    <row r="282" spans="4:6" x14ac:dyDescent="0.25">
      <c r="D282"/>
      <c r="E282"/>
      <c r="F282"/>
    </row>
    <row r="283" spans="4:6" x14ac:dyDescent="0.25">
      <c r="D283"/>
      <c r="E283"/>
      <c r="F283"/>
    </row>
    <row r="284" spans="4:6" x14ac:dyDescent="0.25">
      <c r="D284"/>
      <c r="E284"/>
      <c r="F284"/>
    </row>
    <row r="285" spans="4:6" x14ac:dyDescent="0.25">
      <c r="D285"/>
      <c r="E285"/>
      <c r="F285"/>
    </row>
    <row r="286" spans="4:6" x14ac:dyDescent="0.25">
      <c r="D286"/>
      <c r="E286"/>
      <c r="F286"/>
    </row>
    <row r="287" spans="4:6" x14ac:dyDescent="0.25">
      <c r="D287"/>
      <c r="E287"/>
      <c r="F287"/>
    </row>
    <row r="288" spans="4:6" x14ac:dyDescent="0.25">
      <c r="D288"/>
      <c r="E288"/>
      <c r="F288"/>
    </row>
    <row r="289" spans="4:6" x14ac:dyDescent="0.25">
      <c r="D289"/>
      <c r="E289"/>
      <c r="F289"/>
    </row>
    <row r="290" spans="4:6" x14ac:dyDescent="0.25">
      <c r="D290"/>
      <c r="E290"/>
      <c r="F290"/>
    </row>
    <row r="291" spans="4:6" x14ac:dyDescent="0.25">
      <c r="D291"/>
      <c r="E291"/>
      <c r="F291"/>
    </row>
    <row r="292" spans="4:6" x14ac:dyDescent="0.25">
      <c r="D292"/>
      <c r="E292"/>
      <c r="F292"/>
    </row>
    <row r="293" spans="4:6" x14ac:dyDescent="0.25">
      <c r="D293"/>
      <c r="E293"/>
      <c r="F293"/>
    </row>
    <row r="294" spans="4:6" x14ac:dyDescent="0.25">
      <c r="D294"/>
      <c r="E294"/>
      <c r="F294"/>
    </row>
    <row r="295" spans="4:6" x14ac:dyDescent="0.25">
      <c r="D295"/>
      <c r="E295"/>
      <c r="F295"/>
    </row>
    <row r="296" spans="4:6" x14ac:dyDescent="0.25">
      <c r="D296"/>
      <c r="E296"/>
      <c r="F296"/>
    </row>
    <row r="297" spans="4:6" x14ac:dyDescent="0.25">
      <c r="D297"/>
      <c r="E297"/>
      <c r="F297"/>
    </row>
    <row r="298" spans="4:6" x14ac:dyDescent="0.25">
      <c r="D298"/>
      <c r="E298"/>
      <c r="F298"/>
    </row>
    <row r="299" spans="4:6" x14ac:dyDescent="0.25">
      <c r="D299"/>
      <c r="E299"/>
      <c r="F299"/>
    </row>
    <row r="300" spans="4:6" x14ac:dyDescent="0.25">
      <c r="D300"/>
      <c r="E300"/>
      <c r="F300"/>
    </row>
    <row r="301" spans="4:6" x14ac:dyDescent="0.25">
      <c r="D301"/>
      <c r="E301"/>
      <c r="F301"/>
    </row>
    <row r="302" spans="4:6" x14ac:dyDescent="0.25">
      <c r="D302"/>
      <c r="E302"/>
      <c r="F302"/>
    </row>
    <row r="303" spans="4:6" x14ac:dyDescent="0.25">
      <c r="D303"/>
      <c r="E303"/>
      <c r="F303"/>
    </row>
    <row r="304" spans="4:6" x14ac:dyDescent="0.25">
      <c r="D304"/>
      <c r="E304"/>
      <c r="F304"/>
    </row>
    <row r="305" spans="4:6" x14ac:dyDescent="0.25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D4" sqref="D4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</cols>
  <sheetData>
    <row r="1" spans="1:16" ht="21" x14ac:dyDescent="0.35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13">
        <v>974761076</v>
      </c>
      <c r="B3" s="14" t="s">
        <v>239</v>
      </c>
      <c r="C3" s="14" t="s">
        <v>240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25">
      <c r="A4" s="13">
        <v>889640782</v>
      </c>
      <c r="B4" s="14" t="s">
        <v>241</v>
      </c>
      <c r="C4" s="14" t="s">
        <v>38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4492074.2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4492074.2</v>
      </c>
    </row>
    <row r="5" spans="1:16" x14ac:dyDescent="0.25">
      <c r="A5" s="13">
        <v>974761211</v>
      </c>
      <c r="B5" s="14" t="s">
        <v>242</v>
      </c>
      <c r="C5" s="14" t="s">
        <v>120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4484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4484</v>
      </c>
    </row>
    <row r="6" spans="1:16" x14ac:dyDescent="0.25">
      <c r="A6" s="13">
        <v>920125298</v>
      </c>
      <c r="B6" s="14" t="s">
        <v>243</v>
      </c>
      <c r="C6" s="14" t="s">
        <v>244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25">
      <c r="A7" s="39"/>
      <c r="B7" s="14" t="s">
        <v>245</v>
      </c>
      <c r="C7" s="14" t="s">
        <v>180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195.8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195.8</v>
      </c>
    </row>
    <row r="8" spans="1:16" x14ac:dyDescent="0.25">
      <c r="A8" s="13">
        <v>986128433</v>
      </c>
      <c r="B8" s="14" t="s">
        <v>246</v>
      </c>
      <c r="C8" s="14" t="s">
        <v>123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25">
      <c r="A9" s="39"/>
      <c r="B9" s="14" t="s">
        <v>247</v>
      </c>
      <c r="C9" s="14" t="s">
        <v>183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0</v>
      </c>
    </row>
    <row r="10" spans="1:16" x14ac:dyDescent="0.25">
      <c r="A10" s="13">
        <v>964983291</v>
      </c>
      <c r="B10" s="14" t="s">
        <v>248</v>
      </c>
      <c r="C10" s="14" t="s">
        <v>249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25">
      <c r="A11" s="13">
        <v>974761467</v>
      </c>
      <c r="B11" s="14" t="s">
        <v>250</v>
      </c>
      <c r="C11" s="14" t="s">
        <v>126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618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618</v>
      </c>
    </row>
    <row r="12" spans="1:16" x14ac:dyDescent="0.25">
      <c r="A12" s="13">
        <v>991825827</v>
      </c>
      <c r="B12" s="14" t="s">
        <v>251</v>
      </c>
      <c r="C12" s="14" t="s">
        <v>44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1247145.3999999999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1247145.3999999999</v>
      </c>
    </row>
    <row r="13" spans="1:16" x14ac:dyDescent="0.25">
      <c r="A13" s="13">
        <v>974760223</v>
      </c>
      <c r="B13" s="14" t="s">
        <v>252</v>
      </c>
      <c r="C13" s="14" t="s">
        <v>47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116863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116863</v>
      </c>
    </row>
    <row r="14" spans="1:16" x14ac:dyDescent="0.25">
      <c r="A14" s="39"/>
      <c r="B14" s="14" t="s">
        <v>253</v>
      </c>
      <c r="C14" s="14" t="s">
        <v>129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0</v>
      </c>
    </row>
    <row r="15" spans="1:16" x14ac:dyDescent="0.25">
      <c r="A15" s="13">
        <v>986252932</v>
      </c>
      <c r="B15" s="14" t="s">
        <v>254</v>
      </c>
      <c r="C15" s="14" t="s">
        <v>50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160868.20000000001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160868.20000000001</v>
      </c>
    </row>
    <row r="16" spans="1:16" x14ac:dyDescent="0.25">
      <c r="A16" s="13">
        <v>974760282</v>
      </c>
      <c r="B16" s="14" t="s">
        <v>255</v>
      </c>
      <c r="C16" s="14" t="s">
        <v>56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117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117</v>
      </c>
    </row>
    <row r="17" spans="1:16" x14ac:dyDescent="0.25">
      <c r="A17" s="13">
        <v>974760983</v>
      </c>
      <c r="B17" s="14" t="s">
        <v>256</v>
      </c>
      <c r="C17" s="14" t="s">
        <v>59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5640.4000000000005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5640.4000000000005</v>
      </c>
    </row>
    <row r="18" spans="1:16" x14ac:dyDescent="0.25">
      <c r="A18" s="13">
        <v>915925529</v>
      </c>
      <c r="B18" s="14" t="s">
        <v>257</v>
      </c>
      <c r="C18" s="14" t="s">
        <v>186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0</v>
      </c>
    </row>
    <row r="19" spans="1:16" x14ac:dyDescent="0.25">
      <c r="A19" s="13">
        <v>983609155</v>
      </c>
      <c r="B19" s="14" t="s">
        <v>131</v>
      </c>
      <c r="C19" s="14" t="s">
        <v>132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114.80000000000001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114.80000000000001</v>
      </c>
    </row>
    <row r="20" spans="1:16" x14ac:dyDescent="0.25">
      <c r="A20" s="13">
        <v>987414502</v>
      </c>
      <c r="B20" s="14" t="s">
        <v>258</v>
      </c>
      <c r="C20" s="14" t="s">
        <v>135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54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54</v>
      </c>
    </row>
    <row r="21" spans="1:16" x14ac:dyDescent="0.25">
      <c r="A21" s="13">
        <v>840747972</v>
      </c>
      <c r="B21" s="14" t="s">
        <v>259</v>
      </c>
      <c r="C21" s="14" t="s">
        <v>62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6601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6601</v>
      </c>
    </row>
    <row r="22" spans="1:16" x14ac:dyDescent="0.25">
      <c r="A22" s="13">
        <v>971203420</v>
      </c>
      <c r="B22" s="14" t="s">
        <v>260</v>
      </c>
      <c r="C22" s="14" t="s">
        <v>138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5339.6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5339.6</v>
      </c>
    </row>
    <row r="23" spans="1:16" x14ac:dyDescent="0.25">
      <c r="A23" s="13">
        <v>941856543</v>
      </c>
      <c r="B23" s="14" t="s">
        <v>261</v>
      </c>
      <c r="C23" s="14" t="s">
        <v>189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2361.2000000000003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2361.2000000000003</v>
      </c>
    </row>
    <row r="24" spans="1:16" x14ac:dyDescent="0.25">
      <c r="A24" s="13">
        <v>986105174</v>
      </c>
      <c r="B24" s="14" t="s">
        <v>262</v>
      </c>
      <c r="C24" s="14" t="s">
        <v>65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97471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97471</v>
      </c>
    </row>
    <row r="25" spans="1:16" x14ac:dyDescent="0.25">
      <c r="A25" s="13">
        <v>997005562</v>
      </c>
      <c r="B25" s="14" t="s">
        <v>263</v>
      </c>
      <c r="C25" s="14" t="s">
        <v>141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72</v>
      </c>
    </row>
    <row r="26" spans="1:16" x14ac:dyDescent="0.25">
      <c r="A26" s="13">
        <v>983544622</v>
      </c>
      <c r="B26" s="14" t="s">
        <v>264</v>
      </c>
      <c r="C26" s="14" t="s">
        <v>68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47711.600000000006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47711.600000000006</v>
      </c>
    </row>
    <row r="27" spans="1:16" x14ac:dyDescent="0.25">
      <c r="A27" s="13">
        <v>942114184</v>
      </c>
      <c r="B27" s="14" t="s">
        <v>265</v>
      </c>
      <c r="C27" s="14" t="s">
        <v>192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28837.800000000003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28837.800000000003</v>
      </c>
    </row>
    <row r="28" spans="1:16" x14ac:dyDescent="0.25">
      <c r="A28" s="13">
        <v>985359385</v>
      </c>
      <c r="B28" s="14" t="s">
        <v>266</v>
      </c>
      <c r="C28" s="14" t="s">
        <v>195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590.6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590.6</v>
      </c>
    </row>
    <row r="29" spans="1:16" x14ac:dyDescent="0.25">
      <c r="A29" s="39"/>
      <c r="B29" s="14" t="s">
        <v>267</v>
      </c>
      <c r="C29" s="14" t="s">
        <v>198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0</v>
      </c>
    </row>
    <row r="30" spans="1:16" x14ac:dyDescent="0.25">
      <c r="A30" s="13">
        <v>971032146</v>
      </c>
      <c r="B30" s="14" t="s">
        <v>268</v>
      </c>
      <c r="C30" s="14" t="s">
        <v>71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736432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736432</v>
      </c>
    </row>
    <row r="31" spans="1:16" x14ac:dyDescent="0.25">
      <c r="A31" s="13">
        <v>874783242</v>
      </c>
      <c r="B31" s="14" t="s">
        <v>269</v>
      </c>
      <c r="C31" s="14" t="s">
        <v>77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27</v>
      </c>
    </row>
    <row r="32" spans="1:16" x14ac:dyDescent="0.25">
      <c r="A32" s="13">
        <v>981544315</v>
      </c>
      <c r="B32" s="14" t="s">
        <v>270</v>
      </c>
      <c r="C32" s="14" t="s">
        <v>80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156035.4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156035.4</v>
      </c>
    </row>
    <row r="33" spans="1:16" x14ac:dyDescent="0.25">
      <c r="A33" s="13">
        <v>820710592</v>
      </c>
      <c r="B33" s="14" t="s">
        <v>271</v>
      </c>
      <c r="C33" s="14" t="s">
        <v>272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25">
      <c r="A34" s="13">
        <v>982391490</v>
      </c>
      <c r="B34" s="14" t="s">
        <v>273</v>
      </c>
      <c r="C34" s="14" t="s">
        <v>144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183.2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183.2</v>
      </c>
    </row>
    <row r="35" spans="1:16" x14ac:dyDescent="0.25">
      <c r="A35" s="13">
        <v>981105516</v>
      </c>
      <c r="B35" s="14" t="s">
        <v>274</v>
      </c>
      <c r="C35" s="14" t="s">
        <v>147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9122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9122</v>
      </c>
    </row>
    <row r="36" spans="1:16" x14ac:dyDescent="0.25">
      <c r="A36" s="13">
        <v>985399077</v>
      </c>
      <c r="B36" s="14" t="s">
        <v>275</v>
      </c>
      <c r="C36" s="14" t="s">
        <v>150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2251.8000000000002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2251.8000000000002</v>
      </c>
    </row>
    <row r="37" spans="1:16" x14ac:dyDescent="0.25">
      <c r="A37" s="13">
        <v>957387969</v>
      </c>
      <c r="B37" s="14" t="s">
        <v>200</v>
      </c>
      <c r="C37" s="14" t="s">
        <v>201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80.2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80.2</v>
      </c>
    </row>
    <row r="38" spans="1:16" x14ac:dyDescent="0.25">
      <c r="A38" s="13">
        <v>999601391</v>
      </c>
      <c r="B38" s="14" t="s">
        <v>276</v>
      </c>
      <c r="C38" s="14" t="s">
        <v>277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90303.200000000012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90303.200000000012</v>
      </c>
    </row>
    <row r="39" spans="1:16" x14ac:dyDescent="0.25">
      <c r="A39" s="13">
        <v>974446871</v>
      </c>
      <c r="B39" s="14" t="s">
        <v>278</v>
      </c>
      <c r="C39" s="14" t="s">
        <v>279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1598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1598</v>
      </c>
    </row>
    <row r="40" spans="1:16" x14ac:dyDescent="0.25">
      <c r="A40" s="13">
        <v>985165262</v>
      </c>
      <c r="B40" s="14" t="s">
        <v>280</v>
      </c>
      <c r="C40" s="14" t="s">
        <v>281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25">
      <c r="A41" s="13">
        <v>976029100</v>
      </c>
      <c r="B41" s="14" t="s">
        <v>282</v>
      </c>
      <c r="C41" s="14" t="s">
        <v>283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25">
      <c r="A42" s="13">
        <v>985042667</v>
      </c>
      <c r="B42" s="14" t="s">
        <v>284</v>
      </c>
      <c r="C42" s="14" t="s">
        <v>210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25">
      <c r="A43" s="13">
        <v>970205039</v>
      </c>
      <c r="B43" s="14" t="s">
        <v>285</v>
      </c>
      <c r="C43" s="14" t="s">
        <v>213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468.20000000000005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468.20000000000005</v>
      </c>
    </row>
    <row r="44" spans="1:16" x14ac:dyDescent="0.25">
      <c r="A44" s="13">
        <v>994598759</v>
      </c>
      <c r="B44" s="14" t="s">
        <v>286</v>
      </c>
      <c r="C44" s="14" t="s">
        <v>216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7215.8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7215.8</v>
      </c>
    </row>
    <row r="45" spans="1:16" x14ac:dyDescent="0.25">
      <c r="A45" s="13">
        <v>971527412</v>
      </c>
      <c r="B45" s="14" t="s">
        <v>287</v>
      </c>
      <c r="C45" s="14" t="s">
        <v>74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7105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7105</v>
      </c>
    </row>
    <row r="46" spans="1:16" x14ac:dyDescent="0.25">
      <c r="A46" s="13">
        <v>984936923</v>
      </c>
      <c r="B46" s="14" t="s">
        <v>288</v>
      </c>
      <c r="C46" s="14" t="s">
        <v>83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0</v>
      </c>
    </row>
    <row r="47" spans="1:16" x14ac:dyDescent="0.25">
      <c r="A47" s="66">
        <v>998283914</v>
      </c>
      <c r="B47" s="14" t="s">
        <v>152</v>
      </c>
      <c r="C47" s="14" t="s">
        <v>153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354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354</v>
      </c>
    </row>
    <row r="48" spans="1:16" x14ac:dyDescent="0.25">
      <c r="A48" s="13">
        <v>870917732</v>
      </c>
      <c r="B48" s="14" t="s">
        <v>289</v>
      </c>
      <c r="C48" s="14" t="s">
        <v>219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25">
      <c r="A49" s="13">
        <v>971183675</v>
      </c>
      <c r="B49" s="14" t="s">
        <v>290</v>
      </c>
      <c r="C49" s="14" t="s">
        <v>156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71318.400000000009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71318.400000000009</v>
      </c>
    </row>
    <row r="50" spans="1:16" x14ac:dyDescent="0.25">
      <c r="A50" s="13">
        <v>971526157</v>
      </c>
      <c r="B50" s="14" t="s">
        <v>291</v>
      </c>
      <c r="C50" s="14" t="s">
        <v>86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8608.6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8608.6</v>
      </c>
    </row>
    <row r="51" spans="1:16" x14ac:dyDescent="0.25">
      <c r="A51" s="13">
        <v>982531950</v>
      </c>
      <c r="B51" s="14" t="s">
        <v>292</v>
      </c>
      <c r="C51" s="14" t="s">
        <v>89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109229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109229</v>
      </c>
    </row>
    <row r="52" spans="1:16" x14ac:dyDescent="0.25">
      <c r="A52" s="13">
        <v>974760673</v>
      </c>
      <c r="B52" s="14" t="s">
        <v>293</v>
      </c>
      <c r="C52" s="14" t="s">
        <v>92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602780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602780</v>
      </c>
    </row>
    <row r="53" spans="1:16" x14ac:dyDescent="0.25">
      <c r="A53" s="13">
        <v>975936333</v>
      </c>
      <c r="B53" s="14" t="s">
        <v>221</v>
      </c>
      <c r="C53" s="14" t="s">
        <v>222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137.4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137.4</v>
      </c>
    </row>
    <row r="54" spans="1:16" x14ac:dyDescent="0.25">
      <c r="A54" s="13">
        <v>974761262</v>
      </c>
      <c r="B54" s="14" t="s">
        <v>294</v>
      </c>
      <c r="C54" s="14" t="s">
        <v>95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16075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16075</v>
      </c>
    </row>
    <row r="55" spans="1:16" x14ac:dyDescent="0.25">
      <c r="A55" s="13">
        <v>974761076</v>
      </c>
      <c r="B55" s="14" t="s">
        <v>295</v>
      </c>
      <c r="C55" s="14" t="s">
        <v>98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13903995.4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13903995.4</v>
      </c>
    </row>
    <row r="56" spans="1:16" x14ac:dyDescent="0.25">
      <c r="A56" s="39"/>
      <c r="B56" s="14" t="s">
        <v>296</v>
      </c>
      <c r="C56" s="14" t="s">
        <v>225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250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250</v>
      </c>
    </row>
    <row r="57" spans="1:16" x14ac:dyDescent="0.25">
      <c r="A57" s="13">
        <v>874761222</v>
      </c>
      <c r="B57" s="14" t="s">
        <v>297</v>
      </c>
      <c r="C57" s="14" t="s">
        <v>229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0</v>
      </c>
    </row>
    <row r="58" spans="1:16" x14ac:dyDescent="0.25">
      <c r="A58" s="13">
        <v>881143712</v>
      </c>
      <c r="B58" s="14" t="s">
        <v>298</v>
      </c>
      <c r="C58" s="14" t="s">
        <v>159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0</v>
      </c>
    </row>
    <row r="59" spans="1:16" x14ac:dyDescent="0.25">
      <c r="A59" s="13">
        <v>971040238</v>
      </c>
      <c r="B59" s="14" t="s">
        <v>299</v>
      </c>
      <c r="C59" s="14" t="s">
        <v>177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197989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197989</v>
      </c>
    </row>
    <row r="60" spans="1:16" x14ac:dyDescent="0.25">
      <c r="A60" s="13">
        <v>974761122</v>
      </c>
      <c r="B60" s="14" t="s">
        <v>300</v>
      </c>
      <c r="C60" s="14" t="s">
        <v>53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2208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2208</v>
      </c>
    </row>
    <row r="61" spans="1:16" x14ac:dyDescent="0.25">
      <c r="A61" s="13">
        <v>960885406</v>
      </c>
      <c r="B61" s="14" t="s">
        <v>301</v>
      </c>
      <c r="C61" s="14" t="s">
        <v>162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0</v>
      </c>
    </row>
    <row r="62" spans="1:16" x14ac:dyDescent="0.25">
      <c r="A62" s="13">
        <v>982583462</v>
      </c>
      <c r="B62" s="14" t="s">
        <v>302</v>
      </c>
      <c r="C62" s="14" t="s">
        <v>165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3760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3760</v>
      </c>
    </row>
    <row r="63" spans="1:16" x14ac:dyDescent="0.25">
      <c r="A63" s="15">
        <v>986186999</v>
      </c>
      <c r="B63" s="16" t="s">
        <v>303</v>
      </c>
      <c r="C63" s="16" t="s">
        <v>168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2</v>
      </c>
    </row>
    <row r="64" spans="1:16" x14ac:dyDescent="0.25">
      <c r="A64" s="15">
        <v>971032081</v>
      </c>
      <c r="B64" s="16" t="s">
        <v>304</v>
      </c>
      <c r="C64" s="16" t="s">
        <v>102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808176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808176</v>
      </c>
    </row>
    <row r="65" spans="1:16" x14ac:dyDescent="0.25">
      <c r="A65" s="15">
        <v>971526920</v>
      </c>
      <c r="B65" s="16" t="s">
        <v>305</v>
      </c>
      <c r="C65" s="16" t="s">
        <v>105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92015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92015</v>
      </c>
    </row>
    <row r="66" spans="1:16" x14ac:dyDescent="0.25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0</v>
      </c>
    </row>
    <row r="67" spans="1:16" x14ac:dyDescent="0.25">
      <c r="A67" s="15">
        <v>964965226</v>
      </c>
      <c r="B67" s="16" t="s">
        <v>306</v>
      </c>
      <c r="C67" s="16" t="s">
        <v>307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25">
      <c r="A68" s="15">
        <v>970921915</v>
      </c>
      <c r="B68" s="16" t="s">
        <v>231</v>
      </c>
      <c r="C68" s="16" t="s">
        <v>232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0</v>
      </c>
    </row>
    <row r="69" spans="1:16" x14ac:dyDescent="0.25">
      <c r="A69" s="15">
        <v>914459265</v>
      </c>
      <c r="B69" s="16" t="s">
        <v>308</v>
      </c>
      <c r="C69" s="16" t="s">
        <v>117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10</v>
      </c>
    </row>
    <row r="70" spans="1:16" x14ac:dyDescent="0.25">
      <c r="A70" s="15">
        <v>974761343</v>
      </c>
      <c r="B70" s="16" t="s">
        <v>309</v>
      </c>
      <c r="C70" s="16" t="s">
        <v>111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63929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63929</v>
      </c>
    </row>
    <row r="71" spans="1:16" x14ac:dyDescent="0.25">
      <c r="A71" s="15">
        <v>942110464</v>
      </c>
      <c r="B71" s="16" t="s">
        <v>310</v>
      </c>
      <c r="C71" s="16" t="s">
        <v>235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2535.6000000000004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2535.6000000000004</v>
      </c>
    </row>
    <row r="72" spans="1:16" x14ac:dyDescent="0.25">
      <c r="A72" s="15">
        <v>970018131</v>
      </c>
      <c r="B72" s="16" t="s">
        <v>311</v>
      </c>
      <c r="C72" s="16" t="s">
        <v>114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82672.200000000012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82672.200000000012</v>
      </c>
    </row>
    <row r="73" spans="1:16" x14ac:dyDescent="0.25">
      <c r="A73" s="15">
        <v>974760746</v>
      </c>
      <c r="B73" s="16" t="s">
        <v>312</v>
      </c>
      <c r="C73" s="16" t="s">
        <v>238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1886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1886</v>
      </c>
    </row>
    <row r="74" spans="1:16" x14ac:dyDescent="0.25">
      <c r="A74" s="15">
        <v>916132727</v>
      </c>
      <c r="B74" s="16" t="s">
        <v>313</v>
      </c>
      <c r="C74" s="16" t="s">
        <v>172</v>
      </c>
      <c r="D7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0</v>
      </c>
    </row>
    <row r="75" spans="1:16" x14ac:dyDescent="0.25">
      <c r="A75" s="15">
        <v>921693230</v>
      </c>
      <c r="B75" s="16" t="s">
        <v>314</v>
      </c>
      <c r="C75" s="16" t="s">
        <v>175</v>
      </c>
      <c r="D7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40625" defaultRowHeight="15" x14ac:dyDescent="0.25"/>
  <cols>
    <col min="1" max="1" width="9.140625" style="35"/>
    <col min="2" max="2" width="51.28515625" style="35" bestFit="1" customWidth="1"/>
    <col min="3" max="3" width="9.140625" style="35"/>
    <col min="4" max="4" width="20.140625" style="35" customWidth="1"/>
    <col min="5" max="5" width="9.140625" style="35"/>
    <col min="6" max="6" width="10.28515625" style="35" customWidth="1"/>
    <col min="7" max="7" width="10.5703125" style="36" bestFit="1" customWidth="1"/>
    <col min="8" max="8" width="9.140625" style="35"/>
    <col min="9" max="9" width="73.7109375" style="35" bestFit="1" customWidth="1"/>
    <col min="10" max="10" width="17" style="35" customWidth="1"/>
    <col min="11" max="11" width="20.140625" style="35" customWidth="1"/>
    <col min="12" max="12" width="9.140625" style="35"/>
    <col min="13" max="13" width="10.28515625" style="35" customWidth="1"/>
    <col min="14" max="14" width="9.140625" style="36"/>
    <col min="15" max="16384" width="9.140625" style="35"/>
  </cols>
  <sheetData>
    <row r="2" spans="2:7" x14ac:dyDescent="0.25">
      <c r="B2" s="35" t="s">
        <v>315</v>
      </c>
      <c r="C2" s="35" t="s">
        <v>316</v>
      </c>
      <c r="D2" s="35" t="s">
        <v>317</v>
      </c>
      <c r="E2" s="35" t="s">
        <v>318</v>
      </c>
      <c r="F2" s="35" t="s">
        <v>319</v>
      </c>
      <c r="G2" s="36" t="s">
        <v>320</v>
      </c>
    </row>
    <row r="3" spans="2:7" x14ac:dyDescent="0.25">
      <c r="B3" s="35" t="s">
        <v>37</v>
      </c>
      <c r="C3" s="35" t="s">
        <v>36</v>
      </c>
      <c r="D3" s="35" t="s">
        <v>38</v>
      </c>
      <c r="E3" s="35" t="s">
        <v>321</v>
      </c>
      <c r="F3" s="35" t="s">
        <v>322</v>
      </c>
      <c r="G3" s="36">
        <v>3301540</v>
      </c>
    </row>
    <row r="4" spans="2:7" x14ac:dyDescent="0.25">
      <c r="B4" s="35" t="s">
        <v>182</v>
      </c>
      <c r="C4" s="35" t="s">
        <v>181</v>
      </c>
      <c r="D4" s="35" t="s">
        <v>183</v>
      </c>
      <c r="E4" s="35" t="s">
        <v>321</v>
      </c>
      <c r="F4" s="35" t="s">
        <v>322</v>
      </c>
      <c r="G4" s="36">
        <v>8422</v>
      </c>
    </row>
    <row r="5" spans="2:7" x14ac:dyDescent="0.25">
      <c r="B5" s="35" t="s">
        <v>43</v>
      </c>
      <c r="C5" s="35" t="s">
        <v>42</v>
      </c>
      <c r="D5" s="35" t="s">
        <v>44</v>
      </c>
      <c r="E5" s="35" t="s">
        <v>321</v>
      </c>
      <c r="F5" s="35" t="s">
        <v>322</v>
      </c>
      <c r="G5" s="36">
        <v>662</v>
      </c>
    </row>
    <row r="6" spans="2:7" x14ac:dyDescent="0.25">
      <c r="B6" s="35" t="s">
        <v>46</v>
      </c>
      <c r="C6" s="35" t="s">
        <v>45</v>
      </c>
      <c r="D6" s="35" t="s">
        <v>47</v>
      </c>
      <c r="E6" s="35" t="s">
        <v>321</v>
      </c>
      <c r="F6" s="35" t="s">
        <v>322</v>
      </c>
      <c r="G6" s="36">
        <v>772</v>
      </c>
    </row>
    <row r="7" spans="2:7" x14ac:dyDescent="0.25">
      <c r="B7" s="35" t="s">
        <v>55</v>
      </c>
      <c r="C7" s="35" t="s">
        <v>54</v>
      </c>
      <c r="D7" s="35" t="s">
        <v>56</v>
      </c>
      <c r="E7" s="35" t="s">
        <v>321</v>
      </c>
      <c r="F7" s="35" t="s">
        <v>322</v>
      </c>
      <c r="G7" s="36">
        <v>436</v>
      </c>
    </row>
    <row r="8" spans="2:7" x14ac:dyDescent="0.25">
      <c r="B8" s="35" t="s">
        <v>58</v>
      </c>
      <c r="C8" s="35" t="s">
        <v>57</v>
      </c>
      <c r="D8" s="35" t="s">
        <v>59</v>
      </c>
      <c r="E8" s="35" t="s">
        <v>321</v>
      </c>
      <c r="F8" s="35" t="s">
        <v>322</v>
      </c>
      <c r="G8" s="36">
        <v>1385</v>
      </c>
    </row>
    <row r="9" spans="2:7" x14ac:dyDescent="0.25">
      <c r="B9" s="35" t="s">
        <v>185</v>
      </c>
      <c r="C9" s="35" t="s">
        <v>184</v>
      </c>
      <c r="D9" s="35" t="s">
        <v>186</v>
      </c>
      <c r="E9" s="35" t="s">
        <v>321</v>
      </c>
      <c r="F9" s="35" t="s">
        <v>322</v>
      </c>
      <c r="G9" s="36">
        <v>4700</v>
      </c>
    </row>
    <row r="10" spans="2:7" x14ac:dyDescent="0.25">
      <c r="B10" s="35" t="s">
        <v>137</v>
      </c>
      <c r="C10" s="35" t="s">
        <v>136</v>
      </c>
      <c r="D10" s="35" t="s">
        <v>138</v>
      </c>
      <c r="E10" s="35" t="s">
        <v>321</v>
      </c>
      <c r="F10" s="35" t="s">
        <v>322</v>
      </c>
      <c r="G10" s="36">
        <v>3886</v>
      </c>
    </row>
    <row r="11" spans="2:7" x14ac:dyDescent="0.25">
      <c r="B11" s="35" t="s">
        <v>67</v>
      </c>
      <c r="C11" s="35" t="s">
        <v>66</v>
      </c>
      <c r="D11" s="35" t="s">
        <v>68</v>
      </c>
      <c r="E11" s="35" t="s">
        <v>321</v>
      </c>
      <c r="F11" s="35" t="s">
        <v>322</v>
      </c>
      <c r="G11" s="36">
        <v>156648</v>
      </c>
    </row>
    <row r="12" spans="2:7" x14ac:dyDescent="0.25">
      <c r="B12" s="35" t="s">
        <v>191</v>
      </c>
      <c r="C12" s="35" t="s">
        <v>190</v>
      </c>
      <c r="D12" s="35" t="s">
        <v>192</v>
      </c>
      <c r="E12" s="35" t="s">
        <v>321</v>
      </c>
      <c r="F12" s="35" t="s">
        <v>322</v>
      </c>
      <c r="G12" s="36">
        <v>12557</v>
      </c>
    </row>
    <row r="13" spans="2:7" x14ac:dyDescent="0.25">
      <c r="B13" s="35" t="s">
        <v>194</v>
      </c>
      <c r="C13" s="35" t="s">
        <v>193</v>
      </c>
      <c r="D13" s="35" t="s">
        <v>195</v>
      </c>
      <c r="E13" s="35" t="s">
        <v>321</v>
      </c>
      <c r="F13" s="35" t="s">
        <v>322</v>
      </c>
      <c r="G13" s="36">
        <v>1411</v>
      </c>
    </row>
    <row r="14" spans="2:7" x14ac:dyDescent="0.25">
      <c r="B14" s="35" t="s">
        <v>197</v>
      </c>
      <c r="C14" s="35" t="s">
        <v>196</v>
      </c>
      <c r="D14" s="35" t="s">
        <v>198</v>
      </c>
      <c r="E14" s="35" t="s">
        <v>321</v>
      </c>
      <c r="F14" s="35" t="s">
        <v>322</v>
      </c>
      <c r="G14" s="36">
        <v>2702</v>
      </c>
    </row>
    <row r="15" spans="2:7" x14ac:dyDescent="0.25">
      <c r="B15" s="35" t="s">
        <v>70</v>
      </c>
      <c r="C15" s="35" t="s">
        <v>69</v>
      </c>
      <c r="D15" s="35" t="s">
        <v>71</v>
      </c>
      <c r="E15" s="35" t="s">
        <v>321</v>
      </c>
      <c r="F15" s="35" t="s">
        <v>322</v>
      </c>
      <c r="G15" s="36">
        <v>10697</v>
      </c>
    </row>
    <row r="16" spans="2:7" x14ac:dyDescent="0.25">
      <c r="B16" s="35" t="s">
        <v>79</v>
      </c>
      <c r="C16" s="35" t="s">
        <v>78</v>
      </c>
      <c r="D16" s="35" t="s">
        <v>80</v>
      </c>
      <c r="E16" s="35" t="s">
        <v>321</v>
      </c>
      <c r="F16" s="35" t="s">
        <v>322</v>
      </c>
      <c r="G16" s="36">
        <v>69608</v>
      </c>
    </row>
    <row r="17" spans="2:7" x14ac:dyDescent="0.25">
      <c r="B17" s="35" t="s">
        <v>149</v>
      </c>
      <c r="C17" s="35" t="s">
        <v>148</v>
      </c>
      <c r="D17" s="35" t="s">
        <v>150</v>
      </c>
      <c r="E17" s="35" t="s">
        <v>321</v>
      </c>
      <c r="F17" s="35" t="s">
        <v>322</v>
      </c>
      <c r="G17" s="36">
        <v>4663</v>
      </c>
    </row>
    <row r="18" spans="2:7" x14ac:dyDescent="0.25">
      <c r="B18" s="35" t="s">
        <v>203</v>
      </c>
      <c r="C18" s="35" t="s">
        <v>202</v>
      </c>
      <c r="D18" s="35" t="s">
        <v>204</v>
      </c>
      <c r="E18" s="35" t="s">
        <v>321</v>
      </c>
      <c r="F18" s="35" t="s">
        <v>322</v>
      </c>
      <c r="G18" s="36">
        <v>88235</v>
      </c>
    </row>
    <row r="19" spans="2:7" x14ac:dyDescent="0.25">
      <c r="B19" s="35" t="s">
        <v>206</v>
      </c>
      <c r="C19" s="35" t="s">
        <v>205</v>
      </c>
      <c r="D19" s="35" t="s">
        <v>207</v>
      </c>
      <c r="E19" s="35" t="s">
        <v>321</v>
      </c>
      <c r="F19" s="35" t="s">
        <v>322</v>
      </c>
      <c r="G19" s="36">
        <v>3370</v>
      </c>
    </row>
    <row r="20" spans="2:7" x14ac:dyDescent="0.25">
      <c r="B20" s="35" t="s">
        <v>206</v>
      </c>
      <c r="C20" s="35" t="s">
        <v>205</v>
      </c>
      <c r="D20" s="35" t="s">
        <v>207</v>
      </c>
      <c r="E20" s="35" t="s">
        <v>321</v>
      </c>
      <c r="F20" s="35" t="s">
        <v>322</v>
      </c>
      <c r="G20" s="36">
        <v>236</v>
      </c>
    </row>
    <row r="21" spans="2:7" x14ac:dyDescent="0.25">
      <c r="B21" s="35" t="s">
        <v>212</v>
      </c>
      <c r="C21" s="35" t="s">
        <v>211</v>
      </c>
      <c r="D21" s="35" t="s">
        <v>213</v>
      </c>
      <c r="E21" s="35" t="s">
        <v>321</v>
      </c>
      <c r="F21" s="35" t="s">
        <v>322</v>
      </c>
      <c r="G21" s="36">
        <v>1924</v>
      </c>
    </row>
    <row r="22" spans="2:7" x14ac:dyDescent="0.25">
      <c r="B22" s="35" t="s">
        <v>215</v>
      </c>
      <c r="C22" s="35" t="s">
        <v>214</v>
      </c>
      <c r="D22" s="35" t="s">
        <v>216</v>
      </c>
      <c r="E22" s="35" t="s">
        <v>321</v>
      </c>
      <c r="F22" s="35" t="s">
        <v>322</v>
      </c>
      <c r="G22" s="36">
        <v>1566</v>
      </c>
    </row>
    <row r="23" spans="2:7" x14ac:dyDescent="0.25">
      <c r="B23" s="35" t="s">
        <v>218</v>
      </c>
      <c r="C23" s="35" t="s">
        <v>217</v>
      </c>
      <c r="D23" s="35" t="s">
        <v>219</v>
      </c>
      <c r="E23" s="35" t="s">
        <v>321</v>
      </c>
      <c r="F23" s="35" t="s">
        <v>322</v>
      </c>
      <c r="G23" s="36">
        <v>215841</v>
      </c>
    </row>
    <row r="24" spans="2:7" x14ac:dyDescent="0.25">
      <c r="B24" s="35" t="s">
        <v>155</v>
      </c>
      <c r="C24" s="35" t="s">
        <v>154</v>
      </c>
      <c r="D24" s="35" t="s">
        <v>156</v>
      </c>
      <c r="E24" s="35" t="s">
        <v>321</v>
      </c>
      <c r="F24" s="35" t="s">
        <v>322</v>
      </c>
      <c r="G24" s="36">
        <v>11203</v>
      </c>
    </row>
    <row r="25" spans="2:7" x14ac:dyDescent="0.25">
      <c r="B25" s="35" t="s">
        <v>155</v>
      </c>
      <c r="C25" s="35" t="s">
        <v>154</v>
      </c>
      <c r="D25" s="35" t="s">
        <v>156</v>
      </c>
      <c r="E25" s="35" t="s">
        <v>321</v>
      </c>
      <c r="F25" s="35" t="s">
        <v>322</v>
      </c>
      <c r="G25" s="36">
        <v>11491</v>
      </c>
    </row>
    <row r="26" spans="2:7" x14ac:dyDescent="0.25">
      <c r="B26" s="35" t="s">
        <v>85</v>
      </c>
      <c r="C26" s="35" t="s">
        <v>84</v>
      </c>
      <c r="D26" s="35" t="s">
        <v>86</v>
      </c>
      <c r="E26" s="35" t="s">
        <v>321</v>
      </c>
      <c r="F26" s="35" t="s">
        <v>322</v>
      </c>
      <c r="G26" s="36">
        <v>1246</v>
      </c>
    </row>
    <row r="27" spans="2:7" x14ac:dyDescent="0.25">
      <c r="B27" s="35" t="s">
        <v>91</v>
      </c>
      <c r="C27" s="35" t="s">
        <v>90</v>
      </c>
      <c r="D27" s="35" t="s">
        <v>92</v>
      </c>
      <c r="E27" s="35" t="s">
        <v>321</v>
      </c>
      <c r="F27" s="35" t="s">
        <v>322</v>
      </c>
      <c r="G27" s="36">
        <v>3905</v>
      </c>
    </row>
    <row r="28" spans="2:7" x14ac:dyDescent="0.25">
      <c r="B28" s="35" t="s">
        <v>94</v>
      </c>
      <c r="C28" s="35" t="s">
        <v>93</v>
      </c>
      <c r="D28" s="35" t="s">
        <v>95</v>
      </c>
      <c r="E28" s="35" t="s">
        <v>321</v>
      </c>
      <c r="F28" s="35" t="s">
        <v>322</v>
      </c>
      <c r="G28" s="36">
        <v>2611</v>
      </c>
    </row>
    <row r="29" spans="2:7" x14ac:dyDescent="0.25">
      <c r="B29" s="35" t="s">
        <v>97</v>
      </c>
      <c r="C29" s="35" t="s">
        <v>96</v>
      </c>
      <c r="D29" s="35" t="s">
        <v>98</v>
      </c>
      <c r="E29" s="35" t="s">
        <v>321</v>
      </c>
      <c r="F29" s="35" t="s">
        <v>322</v>
      </c>
      <c r="G29" s="36">
        <v>1083372</v>
      </c>
    </row>
    <row r="30" spans="2:7" x14ac:dyDescent="0.25">
      <c r="B30" s="35" t="s">
        <v>224</v>
      </c>
      <c r="C30" s="35" t="s">
        <v>223</v>
      </c>
      <c r="D30" s="35" t="s">
        <v>225</v>
      </c>
      <c r="E30" s="35" t="s">
        <v>321</v>
      </c>
      <c r="F30" s="35" t="s">
        <v>322</v>
      </c>
      <c r="G30" s="36">
        <v>349</v>
      </c>
    </row>
    <row r="31" spans="2:7" x14ac:dyDescent="0.25">
      <c r="B31" s="35" t="s">
        <v>228</v>
      </c>
      <c r="C31" s="35" t="s">
        <v>227</v>
      </c>
      <c r="D31" s="35" t="s">
        <v>229</v>
      </c>
      <c r="E31" s="35" t="s">
        <v>321</v>
      </c>
      <c r="F31" s="35" t="s">
        <v>322</v>
      </c>
      <c r="G31" s="36">
        <v>1989</v>
      </c>
    </row>
    <row r="32" spans="2:7" x14ac:dyDescent="0.25">
      <c r="B32" s="35" t="s">
        <v>164</v>
      </c>
      <c r="C32" s="35" t="s">
        <v>163</v>
      </c>
      <c r="D32" s="35" t="s">
        <v>165</v>
      </c>
      <c r="E32" s="35" t="s">
        <v>321</v>
      </c>
      <c r="F32" s="35" t="s">
        <v>322</v>
      </c>
      <c r="G32" s="36">
        <v>4059</v>
      </c>
    </row>
    <row r="33" spans="2:7" x14ac:dyDescent="0.25">
      <c r="B33" s="35" t="s">
        <v>101</v>
      </c>
      <c r="C33" s="35" t="s">
        <v>100</v>
      </c>
      <c r="D33" s="35" t="s">
        <v>102</v>
      </c>
      <c r="E33" s="35" t="s">
        <v>321</v>
      </c>
      <c r="F33" s="35" t="s">
        <v>322</v>
      </c>
      <c r="G33" s="36">
        <v>747989</v>
      </c>
    </row>
    <row r="34" spans="2:7" x14ac:dyDescent="0.25">
      <c r="B34" s="35" t="s">
        <v>323</v>
      </c>
      <c r="C34" s="35" t="s">
        <v>324</v>
      </c>
      <c r="D34" s="35" t="s">
        <v>325</v>
      </c>
      <c r="E34" s="35" t="s">
        <v>321</v>
      </c>
      <c r="F34" s="35" t="s">
        <v>322</v>
      </c>
      <c r="G34" s="36">
        <v>2</v>
      </c>
    </row>
    <row r="35" spans="2:7" x14ac:dyDescent="0.25">
      <c r="B35" s="35" t="s">
        <v>234</v>
      </c>
      <c r="C35" s="35" t="s">
        <v>233</v>
      </c>
      <c r="D35" s="35" t="s">
        <v>235</v>
      </c>
      <c r="E35" s="35" t="s">
        <v>321</v>
      </c>
      <c r="F35" s="35" t="s">
        <v>322</v>
      </c>
      <c r="G35" s="36">
        <v>39781</v>
      </c>
    </row>
    <row r="36" spans="2:7" x14ac:dyDescent="0.25">
      <c r="B36" s="35" t="s">
        <v>237</v>
      </c>
      <c r="C36" s="35" t="s">
        <v>236</v>
      </c>
      <c r="D36" s="35" t="s">
        <v>238</v>
      </c>
      <c r="E36" s="35" t="s">
        <v>321</v>
      </c>
      <c r="F36" s="35" t="s">
        <v>322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73.7109375" bestFit="1" customWidth="1"/>
    <col min="2" max="2" width="15" bestFit="1" customWidth="1"/>
    <col min="3" max="3" width="18.28515625" bestFit="1" customWidth="1"/>
    <col min="6" max="6" width="21.7109375" style="31" bestFit="1" customWidth="1"/>
    <col min="9" max="9" width="58.42578125" bestFit="1" customWidth="1"/>
    <col min="10" max="10" width="15" bestFit="1" customWidth="1"/>
    <col min="14" max="14" width="16.85546875" style="32" bestFit="1" customWidth="1"/>
    <col min="16" max="16" width="33.42578125" bestFit="1" customWidth="1"/>
    <col min="17" max="17" width="15" bestFit="1" customWidth="1"/>
    <col min="24" max="24" width="73.7109375" bestFit="1" customWidth="1"/>
    <col min="25" max="25" width="15" bestFit="1" customWidth="1"/>
    <col min="31" max="31" width="39.7109375" bestFit="1" customWidth="1"/>
    <col min="32" max="32" width="10" bestFit="1" customWidth="1"/>
  </cols>
  <sheetData>
    <row r="2" spans="24:29" x14ac:dyDescent="0.25">
      <c r="X2" s="33"/>
      <c r="Y2" s="33"/>
      <c r="Z2" s="33"/>
      <c r="AA2" s="33"/>
      <c r="AB2" s="33"/>
      <c r="AC2" s="33"/>
    </row>
    <row r="3" spans="24:29" x14ac:dyDescent="0.25">
      <c r="X3" s="33"/>
      <c r="Y3" s="33"/>
      <c r="Z3" s="33"/>
      <c r="AA3" s="33"/>
      <c r="AB3" s="33"/>
      <c r="AC3" s="33"/>
    </row>
    <row r="4" spans="24:29" x14ac:dyDescent="0.25">
      <c r="X4" s="33"/>
      <c r="Y4" s="33"/>
      <c r="Z4" s="33"/>
      <c r="AA4" s="33"/>
      <c r="AB4" s="33"/>
      <c r="AC4" s="33"/>
    </row>
    <row r="5" spans="24:29" x14ac:dyDescent="0.25">
      <c r="X5" s="33"/>
      <c r="Y5" s="33"/>
      <c r="Z5" s="33"/>
      <c r="AA5" s="33"/>
      <c r="AB5" s="33"/>
      <c r="AC5" s="33"/>
    </row>
    <row r="6" spans="24:29" x14ac:dyDescent="0.25">
      <c r="X6" s="33"/>
      <c r="Y6" s="33"/>
      <c r="Z6" s="33"/>
      <c r="AA6" s="33"/>
      <c r="AB6" s="33"/>
      <c r="AC6" s="33"/>
    </row>
    <row r="7" spans="24:29" x14ac:dyDescent="0.25">
      <c r="X7" s="33"/>
      <c r="Y7" s="33"/>
      <c r="Z7" s="33"/>
      <c r="AA7" s="33"/>
      <c r="AB7" s="33"/>
      <c r="AC7" s="33"/>
    </row>
    <row r="8" spans="24:29" x14ac:dyDescent="0.25">
      <c r="X8" s="33"/>
      <c r="Y8" s="33"/>
      <c r="Z8" s="33"/>
      <c r="AA8" s="33"/>
      <c r="AB8" s="33"/>
      <c r="AC8" s="33"/>
    </row>
    <row r="44" spans="24:29" x14ac:dyDescent="0.25">
      <c r="X44" s="33"/>
      <c r="Y44" s="33"/>
      <c r="Z44" s="33"/>
      <c r="AA44" s="33"/>
      <c r="AB44" s="33"/>
      <c r="AC44" s="33"/>
    </row>
    <row r="45" spans="24:29" x14ac:dyDescent="0.25">
      <c r="X45" s="33"/>
      <c r="Y45" s="33"/>
      <c r="Z45" s="33"/>
      <c r="AA45" s="33"/>
      <c r="AB45" s="33"/>
      <c r="AC45" s="33"/>
    </row>
    <row r="46" spans="24:29" x14ac:dyDescent="0.25">
      <c r="X46" s="33"/>
      <c r="Y46" s="33"/>
      <c r="Z46" s="33"/>
      <c r="AA46" s="33"/>
      <c r="AB46" s="33"/>
      <c r="AC46" s="33"/>
    </row>
    <row r="47" spans="24:29" x14ac:dyDescent="0.25">
      <c r="X47" s="33"/>
      <c r="Y47" s="33"/>
      <c r="Z47" s="33"/>
      <c r="AA47" s="33"/>
      <c r="AB47" s="33"/>
      <c r="AC47" s="33"/>
    </row>
    <row r="48" spans="24:29" x14ac:dyDescent="0.25">
      <c r="X48" s="33"/>
      <c r="Y48" s="33"/>
      <c r="Z48" s="33"/>
      <c r="AA48" s="33"/>
      <c r="AB48" s="33"/>
      <c r="AC48" s="33"/>
    </row>
    <row r="49" spans="24:29" x14ac:dyDescent="0.25">
      <c r="X49" s="33"/>
      <c r="Y49" s="33"/>
      <c r="Z49" s="33"/>
      <c r="AA49" s="33"/>
      <c r="AB49" s="33"/>
      <c r="AC49" s="33"/>
    </row>
    <row r="50" spans="24:29" x14ac:dyDescent="0.25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9A1C3-4943-4FBA-83AF-D729A0CFFC0C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248d53-78c8-43b0-8460-e890939636e3"/>
  </ds:schemaRefs>
</ds:datastoreItem>
</file>

<file path=customXml/itemProps2.xml><?xml version="1.0" encoding="utf-8"?>
<ds:datastoreItem xmlns:ds="http://schemas.openxmlformats.org/officeDocument/2006/customXml" ds:itemID="{4E6E411B-34EA-4562-8D44-84BF920ADB84}"/>
</file>

<file path=customXml/itemProps3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2025-02-10T09:18:34Z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