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B967216C-9B51-4C55-AB0A-169B406C1237}" xr6:coauthVersionLast="47" xr6:coauthVersionMax="47" xr10:uidLastSave="{00000000-0000-0000-0000-000000000000}"/>
  <bookViews>
    <workbookView xWindow="2400" yWindow="1545" windowWidth="28800" windowHeight="15345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36" l="1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16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7" i="72" l="1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P47" i="72" l="1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<sst xmlns="http://schemas.openxmlformats.org/spreadsheetml/2006/main" count="761" uniqueCount="326">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</sst>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71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6" borderId="0" xfId="0" applyNumberFormat="1" applyFill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03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2" totalsRowShown="0" headerRowDxfId="81" dataDxfId="80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9"/>
    <tableColumn id="2" xr3:uid="{B252DDA8-FED0-4777-81A0-60960D4D5BAD}" name="Navn" dataDxfId="78"/>
    <tableColumn id="3" xr3:uid="{3B5D4376-3422-4B94-A395-50A521143C44}" name="Forkortelse/kommunenummer" dataDxfId="77"/>
    <tableColumn id="5" xr3:uid="{E2DDCCA3-FF05-4DBA-B1AB-E97E63544DFD}" name="Jan" dataDxfId="76"/>
    <tableColumn id="6" xr3:uid="{88599FAD-2221-43F3-97A4-C66D1A8D412A}" name="Feb" dataDxfId="75"/>
    <tableColumn id="7" xr3:uid="{6C8883C8-FA9B-46E3-A6E8-4F174CADAD1A}" name="Mar" dataDxfId="74"/>
    <tableColumn id="8" xr3:uid="{EF7D7481-95BB-4446-A6E8-EA4B171834F5}" name="Apr" dataDxfId="73"/>
    <tableColumn id="9" xr3:uid="{77550DBE-8E2E-48FE-8FD9-7D7224D0173E}" name="Mai" dataDxfId="72"/>
    <tableColumn id="10" xr3:uid="{C195DAEE-59D0-4142-8BAD-A34A7FAF89FC}" name="Jun" dataDxfId="71"/>
    <tableColumn id="11" xr3:uid="{523257D1-6F6E-4627-B671-D2B1E573E831}" name="Jul" dataDxfId="70"/>
    <tableColumn id="12" xr3:uid="{FF6286B4-EB5E-4046-9DAD-D3B84A625426}" name="Aug" dataDxfId="69"/>
    <tableColumn id="13" xr3:uid="{BA6E4BB0-FA86-42EA-88A0-E8EEE60C000E}" name="Sep" dataDxfId="68"/>
    <tableColumn id="14" xr3:uid="{A5154829-037C-46AC-B6CF-52E654E38606}" name="Okt" dataDxfId="67"/>
    <tableColumn id="15" xr3:uid="{CDA7A2FB-D31B-45BB-B180-FE1AFCF7046D}" name="Nov" dataDxfId="66"/>
    <tableColumn id="16" xr3:uid="{52A09F0B-C990-4131-9D63-18291B50EBD7}" name="Des" dataDxfId="65"/>
    <tableColumn id="17" xr3:uid="{0787AE75-087F-4AEB-994E-BE0DE92E5DE8}" name="Sum" dataDxfId="64">
      <calculatedColumnFormula>SUM(Innsending[[#This Row],[Jan]:[Des]])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63" dataDxfId="62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61"/>
    <tableColumn id="2" xr3:uid="{008EE66E-00CF-4C5C-BD9B-2C4069D9C457}" name="Navn" dataDxfId="60"/>
    <tableColumn id="3" xr3:uid="{9B65EB42-E6F6-4B33-BE55-027E263746FE}" name="Forkortelse/kommunenummer" dataDxfId="59"/>
    <tableColumn id="5" xr3:uid="{7233F3B9-877D-46CD-9218-740ADA5E5476}" name="Jan" dataDxfId="58"/>
    <tableColumn id="6" xr3:uid="{93D5EB81-F687-4253-9931-12E1B0795DC6}" name="Feb" dataDxfId="57"/>
    <tableColumn id="7" xr3:uid="{A0B6DBE3-E965-43FF-AD99-174B689788F5}" name="Mar" dataDxfId="56"/>
    <tableColumn id="8" xr3:uid="{6A530A4C-0F28-4D98-93A8-211CA764F56C}" name="Apr" dataDxfId="55"/>
    <tableColumn id="9" xr3:uid="{77932266-5F04-46B4-A62D-28E4F77B4840}" name="Mai" dataDxfId="54"/>
    <tableColumn id="10" xr3:uid="{0797060B-3AB8-4375-A429-DF5B0D367F25}" name="Jun" dataDxfId="53"/>
    <tableColumn id="11" xr3:uid="{F66AB5B3-3B37-48D1-A164-55C0092C45C0}" name="Jul" dataDxfId="52"/>
    <tableColumn id="12" xr3:uid="{397B81B5-ED96-4FE7-88DD-DA1BAB04B7FF}" name="Aug" dataDxfId="51"/>
    <tableColumn id="13" xr3:uid="{084C0087-6E75-417B-90D2-1887BE5FC602}" name="Sep" dataDxfId="50"/>
    <tableColumn id="14" xr3:uid="{543EFD6E-3F7E-4C25-B453-524DEACF60E5}" name="Okt" dataDxfId="49"/>
    <tableColumn id="15" xr3:uid="{6B4CDC75-80DC-44A2-8A0C-AEDB61482B0B}" name="Nov" dataDxfId="48"/>
    <tableColumn id="16" xr3:uid="{02B46711-D332-4EA3-9B21-49DE9DA2E2B3}" name="Des" dataDxfId="47"/>
    <tableColumn id="17" xr3:uid="{6023FAA5-53A7-4E27-B06D-7D314FE91943}" name="Sum" dataDxfId="46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P43" totalsRowShown="0" headerRowDxfId="45" dataDxfId="44">
  <autoFilter ref="A2:P43" xr:uid="{0DE87A2E-AD09-49E2-BA3F-0DDB056A01C5}"/>
  <sortState xmlns:xlrd2="http://schemas.microsoft.com/office/spreadsheetml/2017/richdata2" ref="A3:P43">
    <sortCondition ref="B2:B43"/>
  </sortState>
  <tableColumns count="16">
    <tableColumn id="1" xr3:uid="{C2AC79E0-4E3E-4D3E-894A-C7A049AF5DC3}" name="Organisasjonsnummer" dataDxfId="43"/>
    <tableColumn id="2" xr3:uid="{EBD6A1A1-94FE-4719-8F6E-E905AD92E67B}" name="Navn" dataDxfId="42"/>
    <tableColumn id="3" xr3:uid="{0FE5F0F7-5F14-4D4E-84B6-AD8F6DEADD0B}" name="Forkortelse/kommunenummer" dataDxfId="41"/>
    <tableColumn id="5" xr3:uid="{7848A7F7-4445-40DB-8B0B-7B38A34924E0}" name="Jan" dataDxfId="40"/>
    <tableColumn id="6" xr3:uid="{89B1156A-AAF3-4003-A3A3-E4D74982F988}" name="Feb" dataDxfId="39"/>
    <tableColumn id="7" xr3:uid="{4FD8772D-6B9E-43AF-9B7B-B9273AB79670}" name="Mar" dataDxfId="38"/>
    <tableColumn id="8" xr3:uid="{6B07E722-0F00-41BF-8470-72F951CBCA24}" name="Apr" dataDxfId="37"/>
    <tableColumn id="9" xr3:uid="{49DFDA12-4725-472A-A94F-AC91F029906A}" name="Mai" dataDxfId="36"/>
    <tableColumn id="10" xr3:uid="{AD7B8E9A-3ADD-44B6-B67E-71C7204E09FA}" name="Jun" dataDxfId="35"/>
    <tableColumn id="11" xr3:uid="{E70F2C7C-8E08-439A-B6B5-2DCFAA734AAB}" name="Jul" dataDxfId="34"/>
    <tableColumn id="12" xr3:uid="{013E48F2-4619-490B-9D80-1CDB04840C0D}" name="Aug" dataDxfId="33"/>
    <tableColumn id="13" xr3:uid="{6F246DAB-AF2D-4A11-8AD5-D41264F70411}" name="Sep" dataDxfId="32"/>
    <tableColumn id="14" xr3:uid="{024DA0F4-09F0-42A5-83F4-8D70376BCDAE}" name="Okt" dataDxfId="31"/>
    <tableColumn id="15" xr3:uid="{3FABF140-9598-4EF6-BEFF-9E11558E085F}" name="Nov" dataDxfId="30"/>
    <tableColumn id="16" xr3:uid="{0F4EAA91-6AD7-41DC-BA47-C4B11D98198F}" name="Des" dataDxfId="29"/>
    <tableColumn id="17" xr3:uid="{40016AE0-EBA5-4279-92C2-2456056DA286}" name="Sum" dataDxfId="28">
      <calculatedColumnFormula>SUM(Autorisasjon[[#This Row],[Jan]:[Des]])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abSelected="1" zoomScale="70" zoomScaleNormal="70" workbookViewId="0">
      <selection activeCell="B14" sqref="B14"/>
    </sheetView>
  </sheetViews>
  <sheetFormatPr baseColWidth="10" defaultColWidth="9.140625" defaultRowHeight="15" x14ac:dyDescent="0.25"/>
  <cols>
    <col min="1" max="1" width="9.140625" style="5"/>
    <col min="2" max="2" width="136.5703125" style="1" bestFit="1" customWidth="1"/>
    <col min="3" max="3" width="29.140625" style="1" bestFit="1" customWidth="1"/>
    <col min="4" max="4" width="37.42578125" style="1" customWidth="1"/>
    <col min="5" max="5" width="140.42578125" style="1" customWidth="1"/>
    <col min="6" max="16384" width="9.140625" style="1"/>
  </cols>
  <sheetData>
    <row r="10" spans="1:5" ht="21" x14ac:dyDescent="0.35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35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35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35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7.5" x14ac:dyDescent="0.35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35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B32" sqref="B32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  <col min="21" max="21" width="73.7109375" bestFit="1" customWidth="1"/>
    <col min="22" max="22" width="10" bestFit="1" customWidth="1"/>
    <col min="23" max="23" width="7.140625" bestFit="1" customWidth="1"/>
  </cols>
  <sheetData>
    <row r="1" spans="1:16" ht="21" x14ac:dyDescent="0.35">
      <c r="D1" s="68">
        <v>2026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37" t="s">
        <v>36</v>
      </c>
      <c r="B3" s="37" t="s">
        <v>37</v>
      </c>
      <c r="C3" s="37" t="s">
        <v>38</v>
      </c>
      <c r="D3" s="30">
        <v>851291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f>SUM(Melding[[#This Row],[Jan]:[Des]])</f>
        <v>851291</v>
      </c>
    </row>
    <row r="4" spans="1:16" x14ac:dyDescent="0.25">
      <c r="A4" s="37" t="s">
        <v>39</v>
      </c>
      <c r="B4" s="37" t="s">
        <v>40</v>
      </c>
      <c r="C4" s="37" t="s">
        <v>41</v>
      </c>
      <c r="D4" s="30">
        <v>100963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f>SUM(Melding[[#This Row],[Jan]:[Des]])</f>
        <v>100963</v>
      </c>
    </row>
    <row r="5" spans="1:16" x14ac:dyDescent="0.25">
      <c r="A5" s="37" t="s">
        <v>42</v>
      </c>
      <c r="B5" s="37" t="s">
        <v>43</v>
      </c>
      <c r="C5" s="37" t="s">
        <v>44</v>
      </c>
      <c r="D5" s="30">
        <v>5655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f>SUM(Melding[[#This Row],[Jan]:[Des]])</f>
        <v>5655</v>
      </c>
    </row>
    <row r="6" spans="1:16" x14ac:dyDescent="0.25">
      <c r="A6" s="37" t="s">
        <v>45</v>
      </c>
      <c r="B6" s="37" t="s">
        <v>46</v>
      </c>
      <c r="C6" s="37" t="s">
        <v>47</v>
      </c>
      <c r="D6" s="30">
        <v>70899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f>SUM(Melding[[#This Row],[Jan]:[Des]])</f>
        <v>70899</v>
      </c>
    </row>
    <row r="7" spans="1:16" x14ac:dyDescent="0.25">
      <c r="A7" s="37" t="s">
        <v>48</v>
      </c>
      <c r="B7" s="37" t="s">
        <v>49</v>
      </c>
      <c r="C7" s="37" t="s">
        <v>50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f>SUM(Melding[[#This Row],[Jan]:[Des]])</f>
        <v>0</v>
      </c>
    </row>
    <row r="8" spans="1:16" x14ac:dyDescent="0.25">
      <c r="A8" s="56" t="s">
        <v>51</v>
      </c>
      <c r="B8" s="54" t="s">
        <v>52</v>
      </c>
      <c r="C8" s="55" t="s">
        <v>53</v>
      </c>
      <c r="D8" s="21">
        <v>216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f>SUM(Melding[[#This Row],[Jan]:[Des]])</f>
        <v>216</v>
      </c>
    </row>
    <row r="9" spans="1:16" x14ac:dyDescent="0.25">
      <c r="A9" s="37" t="s">
        <v>54</v>
      </c>
      <c r="B9" s="37" t="s">
        <v>55</v>
      </c>
      <c r="C9" s="37" t="s">
        <v>56</v>
      </c>
      <c r="D9" s="30">
        <v>141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f>SUM(Melding[[#This Row],[Jan]:[Des]])</f>
        <v>141</v>
      </c>
    </row>
    <row r="10" spans="1:16" x14ac:dyDescent="0.25">
      <c r="A10" s="37" t="s">
        <v>57</v>
      </c>
      <c r="B10" s="37" t="s">
        <v>58</v>
      </c>
      <c r="C10" s="37" t="s">
        <v>59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0</v>
      </c>
    </row>
    <row r="11" spans="1:16" x14ac:dyDescent="0.25">
      <c r="A11" s="37" t="s">
        <v>60</v>
      </c>
      <c r="B11" s="37" t="s">
        <v>61</v>
      </c>
      <c r="C11" s="37" t="s">
        <v>62</v>
      </c>
      <c r="D11" s="30">
        <v>87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f>SUM(Melding[[#This Row],[Jan]:[Des]])</f>
        <v>87</v>
      </c>
    </row>
    <row r="12" spans="1:16" x14ac:dyDescent="0.25">
      <c r="A12" s="37" t="s">
        <v>63</v>
      </c>
      <c r="B12" s="37" t="s">
        <v>64</v>
      </c>
      <c r="C12" s="37" t="s">
        <v>65</v>
      </c>
      <c r="D12" s="30">
        <v>102638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f>SUM(Melding[[#This Row],[Jan]:[Des]])</f>
        <v>102638</v>
      </c>
    </row>
    <row r="13" spans="1:16" x14ac:dyDescent="0.25">
      <c r="A13" s="37" t="s">
        <v>66</v>
      </c>
      <c r="B13" s="37" t="s">
        <v>67</v>
      </c>
      <c r="C13" s="37" t="s">
        <v>68</v>
      </c>
      <c r="D13" s="30">
        <v>3649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SUM(Melding[[#This Row],[Jan]:[Des]])</f>
        <v>3649</v>
      </c>
    </row>
    <row r="14" spans="1:16" x14ac:dyDescent="0.25">
      <c r="A14" s="37" t="s">
        <v>69</v>
      </c>
      <c r="B14" s="37" t="s">
        <v>70</v>
      </c>
      <c r="C14" s="37" t="s">
        <v>71</v>
      </c>
      <c r="D14" s="30">
        <v>643427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>SUM(Melding[[#This Row],[Jan]:[Des]])</f>
        <v>643427</v>
      </c>
    </row>
    <row r="15" spans="1:16" x14ac:dyDescent="0.25">
      <c r="A15" s="37" t="s">
        <v>72</v>
      </c>
      <c r="B15" s="14" t="s">
        <v>73</v>
      </c>
      <c r="C15" s="37" t="s">
        <v>74</v>
      </c>
      <c r="D15" s="30">
        <v>1247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>SUM(Melding[[#This Row],[Jan]:[Des]])</f>
        <v>1247</v>
      </c>
    </row>
    <row r="16" spans="1:16" x14ac:dyDescent="0.25">
      <c r="A16" s="37" t="s">
        <v>75</v>
      </c>
      <c r="B16" s="37" t="s">
        <v>76</v>
      </c>
      <c r="C16" s="37" t="s">
        <v>77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0</v>
      </c>
    </row>
    <row r="17" spans="1:16" x14ac:dyDescent="0.25">
      <c r="A17" s="37" t="s">
        <v>78</v>
      </c>
      <c r="B17" s="37" t="s">
        <v>79</v>
      </c>
      <c r="C17" s="37" t="s">
        <v>80</v>
      </c>
      <c r="D17" s="30">
        <v>4238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>SUM(Melding[[#This Row],[Jan]:[Des]])</f>
        <v>4238</v>
      </c>
    </row>
    <row r="18" spans="1:16" x14ac:dyDescent="0.25">
      <c r="A18" s="37" t="s">
        <v>81</v>
      </c>
      <c r="B18" s="37" t="s">
        <v>82</v>
      </c>
      <c r="C18" s="37" t="s">
        <v>83</v>
      </c>
      <c r="D18" s="30">
        <v>3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f>SUM(Melding[[#This Row],[Jan]:[Des]])</f>
        <v>3</v>
      </c>
    </row>
    <row r="19" spans="1:16" x14ac:dyDescent="0.25">
      <c r="A19" s="37" t="s">
        <v>84</v>
      </c>
      <c r="B19" s="37" t="s">
        <v>85</v>
      </c>
      <c r="C19" s="37" t="s">
        <v>86</v>
      </c>
      <c r="D19" s="30">
        <v>6249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>SUM(Melding[[#This Row],[Jan]:[Des]])</f>
        <v>6249</v>
      </c>
    </row>
    <row r="20" spans="1:16" x14ac:dyDescent="0.25">
      <c r="A20" s="37" t="s">
        <v>87</v>
      </c>
      <c r="B20" s="37" t="s">
        <v>88</v>
      </c>
      <c r="C20" s="37" t="s">
        <v>89</v>
      </c>
      <c r="D20" s="30">
        <v>56438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>SUM(Melding[[#This Row],[Jan]:[Des]])</f>
        <v>56438</v>
      </c>
    </row>
    <row r="21" spans="1:16" x14ac:dyDescent="0.25">
      <c r="A21" s="37" t="s">
        <v>90</v>
      </c>
      <c r="B21" s="37" t="s">
        <v>91</v>
      </c>
      <c r="C21" s="37" t="s">
        <v>92</v>
      </c>
      <c r="D21" s="30">
        <v>386092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>SUM(Melding[[#This Row],[Jan]:[Des]])</f>
        <v>386092</v>
      </c>
    </row>
    <row r="22" spans="1:16" x14ac:dyDescent="0.25">
      <c r="A22" s="37" t="s">
        <v>93</v>
      </c>
      <c r="B22" s="37" t="s">
        <v>94</v>
      </c>
      <c r="C22" s="37" t="s">
        <v>95</v>
      </c>
      <c r="D22" s="30">
        <v>3742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>SUM(Melding[[#This Row],[Jan]:[Des]])</f>
        <v>3742</v>
      </c>
    </row>
    <row r="23" spans="1:16" x14ac:dyDescent="0.25">
      <c r="A23" s="37" t="s">
        <v>96</v>
      </c>
      <c r="B23" s="37" t="s">
        <v>97</v>
      </c>
      <c r="C23" s="37" t="s">
        <v>98</v>
      </c>
      <c r="D23" s="30">
        <v>3824352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>SUM(Melding[[#This Row],[Jan]:[Des]])</f>
        <v>3824352</v>
      </c>
    </row>
    <row r="24" spans="1:16" x14ac:dyDescent="0.25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25">
      <c r="A25" s="37" t="s">
        <v>100</v>
      </c>
      <c r="B25" s="37" t="s">
        <v>101</v>
      </c>
      <c r="C25" s="37" t="s">
        <v>102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>SUM(Melding[[#This Row],[Jan]:[Des]])</f>
        <v>0</v>
      </c>
    </row>
    <row r="26" spans="1:16" x14ac:dyDescent="0.25">
      <c r="A26" s="48" t="s">
        <v>103</v>
      </c>
      <c r="B26" s="49" t="s">
        <v>104</v>
      </c>
      <c r="C26" s="49" t="s">
        <v>105</v>
      </c>
      <c r="D26" s="30">
        <v>41340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47">
        <f>SUM(Melding[[#This Row],[Jan]:[Des]])</f>
        <v>41340</v>
      </c>
    </row>
    <row r="27" spans="1:16" x14ac:dyDescent="0.25">
      <c r="A27" s="64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47">
        <f>SUM(Melding[[#This Row],[Jan]:[Des]])</f>
        <v>0</v>
      </c>
    </row>
    <row r="28" spans="1:16" x14ac:dyDescent="0.25">
      <c r="A28" s="57" t="s">
        <v>109</v>
      </c>
      <c r="B28" s="49" t="s">
        <v>110</v>
      </c>
      <c r="C28" s="49" t="s">
        <v>111</v>
      </c>
      <c r="D28" s="47">
        <v>39342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47">
        <f>SUM(Melding[[#This Row],[Jan]:[Des]])</f>
        <v>39342</v>
      </c>
    </row>
    <row r="29" spans="1:16" x14ac:dyDescent="0.25">
      <c r="A29" s="63" t="s">
        <v>112</v>
      </c>
      <c r="B29" s="61" t="s">
        <v>113</v>
      </c>
      <c r="C29" s="62" t="s">
        <v>114</v>
      </c>
      <c r="D29" s="40">
        <v>6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7">
        <f>SUM(Melding[[#This Row],[Jan]:[Des]])</f>
        <v>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2"/>
  <sheetViews>
    <sheetView zoomScale="85" zoomScaleNormal="85" workbookViewId="0">
      <selection activeCell="B44" sqref="B4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3.7109375" style="28" customWidth="1"/>
    <col min="5" max="5" width="11.7109375" style="28" customWidth="1"/>
    <col min="6" max="16" width="11.7109375" style="29" customWidth="1"/>
    <col min="21" max="21" width="15" bestFit="1" customWidth="1"/>
    <col min="25" max="25" width="16.85546875" bestFit="1" customWidth="1"/>
  </cols>
  <sheetData>
    <row r="1" spans="1:16" ht="21" x14ac:dyDescent="0.35">
      <c r="D1" s="68">
        <v>2026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5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67" t="s">
        <v>115</v>
      </c>
      <c r="B3" t="s">
        <v>116</v>
      </c>
      <c r="C3" t="s">
        <v>117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0</v>
      </c>
    </row>
    <row r="4" spans="1:16" x14ac:dyDescent="0.25">
      <c r="A4" t="s">
        <v>36</v>
      </c>
      <c r="B4" t="s">
        <v>37</v>
      </c>
      <c r="C4" t="s">
        <v>38</v>
      </c>
      <c r="D4" s="53">
        <v>265599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9">
        <f>SUM(Innsending[[#This Row],[Jan]:[Des]])</f>
        <v>265599</v>
      </c>
    </row>
    <row r="5" spans="1:16" x14ac:dyDescent="0.25">
      <c r="A5" t="s">
        <v>118</v>
      </c>
      <c r="B5" t="s">
        <v>119</v>
      </c>
      <c r="C5" t="s">
        <v>120</v>
      </c>
      <c r="D5" s="53">
        <v>1581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9">
        <f>SUM(Innsending[[#This Row],[Jan]:[Des]])</f>
        <v>1581</v>
      </c>
    </row>
    <row r="6" spans="1:16" x14ac:dyDescent="0.25">
      <c r="A6" s="35" t="s">
        <v>121</v>
      </c>
      <c r="B6" s="41" t="s">
        <v>122</v>
      </c>
      <c r="C6" s="41" t="s">
        <v>123</v>
      </c>
      <c r="D6" s="53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9">
        <f>SUM(Innsending[[#This Row],[Jan]:[Des]])</f>
        <v>0</v>
      </c>
    </row>
    <row r="7" spans="1:16" x14ac:dyDescent="0.25">
      <c r="A7" t="s">
        <v>124</v>
      </c>
      <c r="B7" t="s">
        <v>125</v>
      </c>
      <c r="C7" t="s">
        <v>126</v>
      </c>
      <c r="D7" s="53">
        <v>248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9">
        <f>SUM(Innsending[[#This Row],[Jan]:[Des]])</f>
        <v>248</v>
      </c>
    </row>
    <row r="8" spans="1:16" x14ac:dyDescent="0.25">
      <c r="A8" t="s">
        <v>45</v>
      </c>
      <c r="B8" t="s">
        <v>46</v>
      </c>
      <c r="C8" t="s">
        <v>47</v>
      </c>
      <c r="D8" s="53">
        <v>30382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9">
        <f>SUM(Innsending[[#This Row],[Jan]:[Des]])</f>
        <v>30382</v>
      </c>
    </row>
    <row r="9" spans="1:16" x14ac:dyDescent="0.25">
      <c r="A9" t="s">
        <v>127</v>
      </c>
      <c r="B9" t="s">
        <v>128</v>
      </c>
      <c r="C9" t="s">
        <v>129</v>
      </c>
      <c r="D9" s="53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9">
        <f>SUM(Innsending[[#This Row],[Jan]:[Des]])</f>
        <v>0</v>
      </c>
    </row>
    <row r="10" spans="1:16" x14ac:dyDescent="0.25">
      <c r="A10" s="51" t="s">
        <v>51</v>
      </c>
      <c r="B10" s="41" t="s">
        <v>52</v>
      </c>
      <c r="C10" s="41" t="s">
        <v>53</v>
      </c>
      <c r="D10" s="38">
        <v>797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4">
        <f>SUM(Innsending[[#This Row],[Jan]:[Des]])</f>
        <v>797</v>
      </c>
    </row>
    <row r="11" spans="1:16" x14ac:dyDescent="0.25">
      <c r="A11" t="s">
        <v>57</v>
      </c>
      <c r="B11" t="s">
        <v>58</v>
      </c>
      <c r="C11" t="s">
        <v>59</v>
      </c>
      <c r="D11" s="53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9">
        <f>SUM(Innsending[[#This Row],[Jan]:[Des]])</f>
        <v>0</v>
      </c>
    </row>
    <row r="12" spans="1:16" x14ac:dyDescent="0.25">
      <c r="A12" s="51" t="s">
        <v>130</v>
      </c>
      <c r="B12" s="41" t="s">
        <v>131</v>
      </c>
      <c r="C12" t="s">
        <v>132</v>
      </c>
      <c r="D12" s="53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9">
        <f>SUM(Innsending[[#This Row],[Jan]:[Des]])</f>
        <v>0</v>
      </c>
    </row>
    <row r="13" spans="1:16" x14ac:dyDescent="0.25">
      <c r="A13" t="s">
        <v>133</v>
      </c>
      <c r="B13" t="s">
        <v>134</v>
      </c>
      <c r="C13" t="s">
        <v>135</v>
      </c>
      <c r="D13" s="53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9">
        <f>SUM(Innsending[[#This Row],[Jan]:[Des]])</f>
        <v>0</v>
      </c>
    </row>
    <row r="14" spans="1:16" x14ac:dyDescent="0.25">
      <c r="A14" t="s">
        <v>60</v>
      </c>
      <c r="B14" t="s">
        <v>61</v>
      </c>
      <c r="C14" t="s">
        <v>62</v>
      </c>
      <c r="D14" s="53">
        <v>2463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9">
        <f>SUM(Innsending[[#This Row],[Jan]:[Des]])</f>
        <v>2463</v>
      </c>
    </row>
    <row r="15" spans="1:16" x14ac:dyDescent="0.25">
      <c r="A15" t="s">
        <v>136</v>
      </c>
      <c r="B15" t="s">
        <v>137</v>
      </c>
      <c r="C15" t="s">
        <v>138</v>
      </c>
      <c r="D15" s="53">
        <v>1063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9">
        <f>SUM(Innsending[[#This Row],[Jan]:[Des]])</f>
        <v>1063</v>
      </c>
    </row>
    <row r="16" spans="1:16" x14ac:dyDescent="0.25">
      <c r="A16" t="s">
        <v>139</v>
      </c>
      <c r="B16" t="s">
        <v>140</v>
      </c>
      <c r="C16" t="s">
        <v>141</v>
      </c>
      <c r="D16" s="53">
        <v>29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9">
        <f>SUM(Innsending[[#This Row],[Jan]:[Des]])</f>
        <v>29</v>
      </c>
    </row>
    <row r="17" spans="1:16" x14ac:dyDescent="0.25">
      <c r="A17" t="s">
        <v>66</v>
      </c>
      <c r="B17" t="s">
        <v>67</v>
      </c>
      <c r="C17" t="s">
        <v>68</v>
      </c>
      <c r="D17" s="53">
        <v>8049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9">
        <f>SUM(Innsending[[#This Row],[Jan]:[Des]])</f>
        <v>8049</v>
      </c>
    </row>
    <row r="18" spans="1:16" x14ac:dyDescent="0.25">
      <c r="A18" t="s">
        <v>72</v>
      </c>
      <c r="B18" t="s">
        <v>73</v>
      </c>
      <c r="C18" t="s">
        <v>74</v>
      </c>
      <c r="D18" s="53">
        <v>483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9">
        <f>SUM(Innsending[[#This Row],[Jan]:[Des]])</f>
        <v>483</v>
      </c>
    </row>
    <row r="19" spans="1:16" x14ac:dyDescent="0.25">
      <c r="A19" t="s">
        <v>75</v>
      </c>
      <c r="B19" t="s">
        <v>76</v>
      </c>
      <c r="C19" t="s">
        <v>77</v>
      </c>
      <c r="D19" s="53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9">
        <f>SUM(Innsending[[#This Row],[Jan]:[Des]])</f>
        <v>0</v>
      </c>
    </row>
    <row r="20" spans="1:16" x14ac:dyDescent="0.25">
      <c r="A20" t="s">
        <v>78</v>
      </c>
      <c r="B20" t="s">
        <v>79</v>
      </c>
      <c r="C20" t="s">
        <v>80</v>
      </c>
      <c r="D20" s="53">
        <v>32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9">
        <f>SUM(Innsending[[#This Row],[Jan]:[Des]])</f>
        <v>32</v>
      </c>
    </row>
    <row r="21" spans="1:16" x14ac:dyDescent="0.25">
      <c r="A21" t="s">
        <v>142</v>
      </c>
      <c r="B21" t="s">
        <v>143</v>
      </c>
      <c r="C21" t="s">
        <v>144</v>
      </c>
      <c r="D21" s="53">
        <v>66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9">
        <f>SUM(Innsending[[#This Row],[Jan]:[Des]])</f>
        <v>66</v>
      </c>
    </row>
    <row r="22" spans="1:16" x14ac:dyDescent="0.25">
      <c r="A22" t="s">
        <v>145</v>
      </c>
      <c r="B22" t="s">
        <v>146</v>
      </c>
      <c r="C22" t="s">
        <v>147</v>
      </c>
      <c r="D22" s="53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9">
        <f>SUM(Innsending[[#This Row],[Jan]:[Des]])</f>
        <v>0</v>
      </c>
    </row>
    <row r="23" spans="1:16" x14ac:dyDescent="0.25">
      <c r="A23" t="s">
        <v>148</v>
      </c>
      <c r="B23" t="s">
        <v>149</v>
      </c>
      <c r="C23" t="s">
        <v>150</v>
      </c>
      <c r="D23" s="53">
        <v>136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9">
        <f>SUM(Innsending[[#This Row],[Jan]:[Des]])</f>
        <v>136</v>
      </c>
    </row>
    <row r="24" spans="1:16" x14ac:dyDescent="0.25">
      <c r="A24" t="s">
        <v>81</v>
      </c>
      <c r="B24" t="s">
        <v>82</v>
      </c>
      <c r="C24" t="s">
        <v>83</v>
      </c>
      <c r="D24" s="53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9">
        <f>SUM(Innsending[[#This Row],[Jan]:[Des]])</f>
        <v>0</v>
      </c>
    </row>
    <row r="25" spans="1:16" x14ac:dyDescent="0.25">
      <c r="A25" s="51" t="s">
        <v>151</v>
      </c>
      <c r="B25" s="41" t="s">
        <v>152</v>
      </c>
      <c r="C25" s="41" t="s">
        <v>153</v>
      </c>
      <c r="D25" s="38">
        <v>186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4">
        <f>SUM(Innsending[[#This Row],[Jan]:[Des]])</f>
        <v>186</v>
      </c>
    </row>
    <row r="26" spans="1:16" x14ac:dyDescent="0.25">
      <c r="A26" t="s">
        <v>154</v>
      </c>
      <c r="B26" t="s">
        <v>155</v>
      </c>
      <c r="C26" t="s">
        <v>156</v>
      </c>
      <c r="D26" s="53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9">
        <f>SUM(Innsending[[#This Row],[Jan]:[Des]])</f>
        <v>0</v>
      </c>
    </row>
    <row r="27" spans="1:16" x14ac:dyDescent="0.25">
      <c r="A27" t="s">
        <v>84</v>
      </c>
      <c r="B27" t="s">
        <v>85</v>
      </c>
      <c r="C27" t="s">
        <v>86</v>
      </c>
      <c r="D27" s="53">
        <v>517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9">
        <f>SUM(Innsending[[#This Row],[Jan]:[Des]])</f>
        <v>517</v>
      </c>
    </row>
    <row r="28" spans="1:16" x14ac:dyDescent="0.25">
      <c r="A28" t="s">
        <v>90</v>
      </c>
      <c r="B28" t="s">
        <v>91</v>
      </c>
      <c r="C28" t="s">
        <v>92</v>
      </c>
      <c r="D28" s="53">
        <v>4527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9">
        <f>SUM(Innsending[[#This Row],[Jan]:[Des]])</f>
        <v>4527</v>
      </c>
    </row>
    <row r="29" spans="1:16" x14ac:dyDescent="0.25">
      <c r="A29" t="s">
        <v>93</v>
      </c>
      <c r="B29" t="s">
        <v>94</v>
      </c>
      <c r="C29" t="s">
        <v>95</v>
      </c>
      <c r="D29" s="53">
        <v>3422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9">
        <f>SUM(Innsending[[#This Row],[Jan]:[Des]])</f>
        <v>3422</v>
      </c>
    </row>
    <row r="30" spans="1:16" x14ac:dyDescent="0.25">
      <c r="A30" t="s">
        <v>96</v>
      </c>
      <c r="B30" t="s">
        <v>97</v>
      </c>
      <c r="C30" t="s">
        <v>98</v>
      </c>
      <c r="D30" s="53">
        <v>1766937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9">
        <f>SUM(Innsending[[#This Row],[Jan]:[Des]])</f>
        <v>1766937</v>
      </c>
    </row>
    <row r="31" spans="1:16" x14ac:dyDescent="0.25">
      <c r="A31" t="s">
        <v>157</v>
      </c>
      <c r="B31" s="41" t="s">
        <v>158</v>
      </c>
      <c r="C31" s="41" t="s">
        <v>159</v>
      </c>
      <c r="D31" s="53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9">
        <f>SUM(Innsending[[#This Row],[Jan]:[Des]])</f>
        <v>0</v>
      </c>
    </row>
    <row r="32" spans="1:16" x14ac:dyDescent="0.25">
      <c r="A32" t="s">
        <v>51</v>
      </c>
      <c r="B32" t="s">
        <v>99</v>
      </c>
      <c r="C32" t="s">
        <v>53</v>
      </c>
      <c r="D32" s="53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9">
        <f>SUM(Innsending[[#This Row],[Jan]:[Des]])</f>
        <v>0</v>
      </c>
    </row>
    <row r="33" spans="1:16" x14ac:dyDescent="0.25">
      <c r="A33" t="s">
        <v>160</v>
      </c>
      <c r="B33" s="41" t="s">
        <v>161</v>
      </c>
      <c r="C33" s="41" t="s">
        <v>162</v>
      </c>
      <c r="D33" s="53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f>SUM(Innsending[[#This Row],[Jan]:[Des]])</f>
        <v>0</v>
      </c>
    </row>
    <row r="34" spans="1:16" x14ac:dyDescent="0.25">
      <c r="A34" t="s">
        <v>163</v>
      </c>
      <c r="B34" t="s">
        <v>164</v>
      </c>
      <c r="C34" t="s">
        <v>165</v>
      </c>
      <c r="D34" s="53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9">
        <f>SUM(Innsending[[#This Row],[Jan]:[Des]])</f>
        <v>0</v>
      </c>
    </row>
    <row r="35" spans="1:16" x14ac:dyDescent="0.25">
      <c r="A35" t="s">
        <v>166</v>
      </c>
      <c r="B35" t="s">
        <v>167</v>
      </c>
      <c r="C35" t="s">
        <v>168</v>
      </c>
      <c r="D35" s="53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9">
        <f>SUM(Innsending[[#This Row],[Jan]:[Des]])</f>
        <v>0</v>
      </c>
    </row>
    <row r="36" spans="1:16" x14ac:dyDescent="0.25">
      <c r="A36" s="42" t="s">
        <v>100</v>
      </c>
      <c r="B36" s="42" t="s">
        <v>101</v>
      </c>
      <c r="C36" s="42" t="s">
        <v>102</v>
      </c>
      <c r="D36" s="53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9">
        <f>SUM(Innsending[[#This Row],[Jan]:[Des]])</f>
        <v>0</v>
      </c>
    </row>
    <row r="37" spans="1:16" x14ac:dyDescent="0.25">
      <c r="A37" t="s">
        <v>103</v>
      </c>
      <c r="B37" t="s">
        <v>104</v>
      </c>
      <c r="C37" t="s">
        <v>105</v>
      </c>
      <c r="D37" s="53">
        <v>18646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9">
        <f>SUM(Innsending[[#This Row],[Jan]:[Des]])</f>
        <v>18646</v>
      </c>
    </row>
    <row r="38" spans="1:16" x14ac:dyDescent="0.25">
      <c r="A38" t="s">
        <v>115</v>
      </c>
      <c r="B38" t="s">
        <v>169</v>
      </c>
      <c r="C38" s="50" t="s">
        <v>117</v>
      </c>
      <c r="D38" s="53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9">
        <f>SUM(Innsending[[#This Row],[Jan]:[Des]])</f>
        <v>0</v>
      </c>
    </row>
    <row r="39" spans="1:16" x14ac:dyDescent="0.25">
      <c r="A39" t="s">
        <v>109</v>
      </c>
      <c r="B39" t="s">
        <v>110</v>
      </c>
      <c r="C39" s="50" t="s">
        <v>111</v>
      </c>
      <c r="D39" s="53">
        <v>7477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9">
        <f>SUM(Innsending[[#This Row],[Jan]:[Des]])</f>
        <v>7477</v>
      </c>
    </row>
    <row r="40" spans="1:16" x14ac:dyDescent="0.25">
      <c r="A40" t="s">
        <v>112</v>
      </c>
      <c r="B40" t="s">
        <v>113</v>
      </c>
      <c r="C40" s="50" t="s">
        <v>114</v>
      </c>
      <c r="D40" s="53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9">
        <f>SUM(Innsending[[#This Row],[Jan]:[Des]])</f>
        <v>0</v>
      </c>
    </row>
    <row r="41" spans="1:16" x14ac:dyDescent="0.25">
      <c r="A41" t="s">
        <v>170</v>
      </c>
      <c r="B41" s="41" t="s">
        <v>171</v>
      </c>
      <c r="C41" t="s">
        <v>172</v>
      </c>
      <c r="D41" s="53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9">
        <f>SUM(Innsending[[#This Row],[Jan]:[Des]])</f>
        <v>0</v>
      </c>
    </row>
    <row r="42" spans="1:16" x14ac:dyDescent="0.25">
      <c r="A42" t="s">
        <v>173</v>
      </c>
      <c r="B42" t="s">
        <v>174</v>
      </c>
      <c r="C42" t="s">
        <v>175</v>
      </c>
      <c r="D42" s="53">
        <v>1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9">
        <f>SUM(Innsending[[#This Row],[Jan]:[Des]])</f>
        <v>1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23.28515625" style="35" bestFit="1" customWidth="1"/>
    <col min="2" max="2" width="32.42578125" bestFit="1" customWidth="1"/>
    <col min="3" max="3" width="29" customWidth="1"/>
    <col min="4" max="4" width="11.7109375" style="29" customWidth="1"/>
    <col min="5" max="6" width="11.7109375" style="28" customWidth="1"/>
    <col min="7" max="16" width="11.7109375" style="29" customWidth="1"/>
    <col min="17" max="17" width="10.28515625" customWidth="1"/>
    <col min="22" max="22" width="33.42578125" bestFit="1" customWidth="1"/>
  </cols>
  <sheetData>
    <row r="1" spans="1:16" ht="21" x14ac:dyDescent="0.35">
      <c r="D1" s="70">
        <v>2026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>
        <v>991825827</v>
      </c>
      <c r="B3" s="41" t="s">
        <v>43</v>
      </c>
      <c r="C3" s="41" t="s">
        <v>44</v>
      </c>
      <c r="D3" s="38">
        <v>9770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4">
        <f>SUM(Formidling[[#This Row],[Jan]:[Des]])</f>
        <v>9770</v>
      </c>
    </row>
    <row r="4" spans="1:16" x14ac:dyDescent="0.25">
      <c r="A4" s="35">
        <v>983544622</v>
      </c>
      <c r="B4" t="s">
        <v>67</v>
      </c>
      <c r="C4" t="s">
        <v>68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f>SUM(Formidling[[#This Row],[Jan]:[Des]])</f>
        <v>0</v>
      </c>
    </row>
    <row r="5" spans="1:16" x14ac:dyDescent="0.25">
      <c r="A5" s="35">
        <v>982531950</v>
      </c>
      <c r="B5" t="s">
        <v>88</v>
      </c>
      <c r="C5" t="s">
        <v>89</v>
      </c>
      <c r="D5" s="29">
        <v>45592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f>SUM(Formidling[[#This Row],[Jan]:[Des]])</f>
        <v>45592</v>
      </c>
    </row>
    <row r="6" spans="1:16" x14ac:dyDescent="0.25">
      <c r="A6" s="35">
        <v>974760673</v>
      </c>
      <c r="B6" t="s">
        <v>91</v>
      </c>
      <c r="C6" t="s">
        <v>92</v>
      </c>
      <c r="D6" s="29">
        <v>82089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f>SUM(Formidling[[#This Row],[Jan]:[Des]])</f>
        <v>82089</v>
      </c>
    </row>
    <row r="7" spans="1:16" x14ac:dyDescent="0.25">
      <c r="A7" s="35">
        <v>971040238</v>
      </c>
      <c r="B7" t="s">
        <v>176</v>
      </c>
      <c r="C7" t="s">
        <v>177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f>SUM(Formidling[[#This Row],[Jan]:[Des]])</f>
        <v>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workbookViewId="0">
      <selection activeCell="D2" sqref="D2"/>
    </sheetView>
  </sheetViews>
  <sheetFormatPr baseColWidth="10" defaultColWidth="9.140625" defaultRowHeight="15" x14ac:dyDescent="0.25"/>
  <cols>
    <col min="1" max="1" width="13" style="35" customWidth="1"/>
    <col min="2" max="2" width="59.5703125" bestFit="1" customWidth="1"/>
    <col min="3" max="3" width="9.28515625" customWidth="1"/>
    <col min="4" max="4" width="22.5703125" style="28" customWidth="1"/>
    <col min="5" max="5" width="11.7109375" style="28" customWidth="1"/>
    <col min="6" max="15" width="11.7109375" style="29" customWidth="1"/>
    <col min="16" max="16" width="12.42578125" style="29" customWidth="1"/>
    <col min="19" max="19" width="9.140625" bestFit="1" customWidth="1"/>
    <col min="20" max="20" width="15" bestFit="1" customWidth="1"/>
    <col min="21" max="21" width="18.28515625" bestFit="1" customWidth="1"/>
    <col min="22" max="22" width="73.7109375" bestFit="1" customWidth="1"/>
    <col min="23" max="23" width="10" bestFit="1" customWidth="1"/>
    <col min="25" max="25" width="6" bestFit="1" customWidth="1"/>
    <col min="27" max="27" width="9" bestFit="1" customWidth="1"/>
    <col min="30" max="31" width="9.140625" bestFit="1" customWidth="1"/>
    <col min="34" max="34" width="9.140625" bestFit="1" customWidth="1"/>
    <col min="46" max="46" width="9.140625" bestFit="1" customWidth="1"/>
  </cols>
  <sheetData>
    <row r="1" spans="1:16" ht="21" x14ac:dyDescent="0.35">
      <c r="D1" s="70">
        <v>2026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 t="s">
        <v>36</v>
      </c>
      <c r="B3" t="s">
        <v>37</v>
      </c>
      <c r="C3" t="s">
        <v>38</v>
      </c>
      <c r="D3" s="38">
        <v>24772317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29">
        <f>SUM(Autorisasjon[[#This Row],[Jan]:[Des]])</f>
        <v>24772317</v>
      </c>
    </row>
    <row r="4" spans="1:16" x14ac:dyDescent="0.25">
      <c r="A4" s="35" t="s">
        <v>178</v>
      </c>
      <c r="B4" t="s">
        <v>179</v>
      </c>
      <c r="C4" t="s">
        <v>180</v>
      </c>
      <c r="D4" s="38">
        <v>2570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SUM(Autorisasjon[[#This Row],[Jan]:[Des]])</f>
        <v>2570</v>
      </c>
    </row>
    <row r="5" spans="1:16" x14ac:dyDescent="0.25">
      <c r="A5" s="46" t="s">
        <v>181</v>
      </c>
      <c r="B5" t="s">
        <v>182</v>
      </c>
      <c r="C5" t="s">
        <v>183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0</v>
      </c>
    </row>
    <row r="6" spans="1:16" x14ac:dyDescent="0.25">
      <c r="A6" s="35" t="s">
        <v>42</v>
      </c>
      <c r="B6" t="s">
        <v>43</v>
      </c>
      <c r="C6" t="s">
        <v>44</v>
      </c>
      <c r="D6" s="38">
        <v>35090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29">
        <f>SUM(Autorisasjon[[#This Row],[Jan]:[Des]])</f>
        <v>35090</v>
      </c>
    </row>
    <row r="7" spans="1:16" x14ac:dyDescent="0.25">
      <c r="A7" s="35" t="s">
        <v>45</v>
      </c>
      <c r="B7" s="41" t="s">
        <v>46</v>
      </c>
      <c r="C7" s="41" t="s">
        <v>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0</v>
      </c>
    </row>
    <row r="8" spans="1:16" x14ac:dyDescent="0.25">
      <c r="A8" s="35" t="s">
        <v>48</v>
      </c>
      <c r="B8" t="s">
        <v>49</v>
      </c>
      <c r="C8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0</v>
      </c>
    </row>
    <row r="9" spans="1:16" x14ac:dyDescent="0.25">
      <c r="A9" s="35" t="s">
        <v>54</v>
      </c>
      <c r="B9" s="41" t="s">
        <v>55</v>
      </c>
      <c r="C9" s="41" t="s">
        <v>56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0</v>
      </c>
    </row>
    <row r="10" spans="1:16" x14ac:dyDescent="0.25">
      <c r="A10" s="35" t="s">
        <v>57</v>
      </c>
      <c r="B10" t="s">
        <v>58</v>
      </c>
      <c r="C10" t="s">
        <v>59</v>
      </c>
      <c r="D10" s="38">
        <v>12250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>SUM(Autorisasjon[[#This Row],[Jan]:[Des]])</f>
        <v>12250</v>
      </c>
    </row>
    <row r="11" spans="1:16" x14ac:dyDescent="0.25">
      <c r="A11" s="35" t="s">
        <v>184</v>
      </c>
      <c r="B11" s="41" t="s">
        <v>185</v>
      </c>
      <c r="C11" s="41" t="s">
        <v>186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4">
        <f>SUM(Autorisasjon[[#This Row],[Jan]:[Des]])</f>
        <v>0</v>
      </c>
    </row>
    <row r="12" spans="1:16" x14ac:dyDescent="0.25">
      <c r="A12" t="s">
        <v>130</v>
      </c>
      <c r="B12" s="41" t="s">
        <v>131</v>
      </c>
      <c r="C12" s="41" t="s">
        <v>132</v>
      </c>
      <c r="D12" s="38">
        <v>16439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4">
        <f>SUM(Autorisasjon[[#This Row],[Jan]:[Des]])</f>
        <v>16439</v>
      </c>
    </row>
    <row r="13" spans="1:16" x14ac:dyDescent="0.25">
      <c r="A13" s="35" t="s">
        <v>136</v>
      </c>
      <c r="B13" s="41" t="s">
        <v>137</v>
      </c>
      <c r="C13" s="41" t="s">
        <v>138</v>
      </c>
      <c r="D13" s="38">
        <v>60829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4">
        <f>SUM(Autorisasjon[[#This Row],[Jan]:[Des]])</f>
        <v>60829</v>
      </c>
    </row>
    <row r="14" spans="1:16" x14ac:dyDescent="0.25">
      <c r="A14" s="35" t="s">
        <v>187</v>
      </c>
      <c r="B14" t="s">
        <v>188</v>
      </c>
      <c r="C14" s="41" t="s">
        <v>189</v>
      </c>
      <c r="D14" s="38">
        <v>12800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4">
        <f>SUM(Autorisasjon[[#This Row],[Jan]:[Des]])</f>
        <v>12800</v>
      </c>
    </row>
    <row r="15" spans="1:16" x14ac:dyDescent="0.25">
      <c r="A15" s="35" t="s">
        <v>66</v>
      </c>
      <c r="B15" t="s">
        <v>67</v>
      </c>
      <c r="C15" t="s">
        <v>68</v>
      </c>
      <c r="D15" s="38">
        <v>108642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29">
        <f>SUM(Autorisasjon[[#This Row],[Jan]:[Des]])</f>
        <v>108642</v>
      </c>
    </row>
    <row r="16" spans="1:16" x14ac:dyDescent="0.25">
      <c r="A16" s="35" t="s">
        <v>190</v>
      </c>
      <c r="B16" t="s">
        <v>191</v>
      </c>
      <c r="C16" t="s">
        <v>192</v>
      </c>
      <c r="D16" s="38">
        <v>129564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29">
        <f>SUM(Autorisasjon[[#This Row],[Jan]:[Des]])</f>
        <v>129564</v>
      </c>
    </row>
    <row r="17" spans="1:33" x14ac:dyDescent="0.25">
      <c r="A17" s="35" t="s">
        <v>193</v>
      </c>
      <c r="B17" t="s">
        <v>194</v>
      </c>
      <c r="C17" t="s">
        <v>195</v>
      </c>
      <c r="D17" s="38">
        <v>4043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29">
        <f>SUM(Autorisasjon[[#This Row],[Jan]:[Des]])</f>
        <v>4043</v>
      </c>
    </row>
    <row r="18" spans="1:33" x14ac:dyDescent="0.25">
      <c r="A18" s="35" t="s">
        <v>196</v>
      </c>
      <c r="B18" s="41" t="s">
        <v>197</v>
      </c>
      <c r="C18" s="41" t="s">
        <v>198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0</v>
      </c>
    </row>
    <row r="19" spans="1:33" x14ac:dyDescent="0.25">
      <c r="A19" s="35" t="s">
        <v>69</v>
      </c>
      <c r="B19" s="41" t="s">
        <v>70</v>
      </c>
      <c r="C19" s="41" t="s">
        <v>71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0</v>
      </c>
    </row>
    <row r="20" spans="1:33" x14ac:dyDescent="0.25">
      <c r="A20" s="35" t="s">
        <v>78</v>
      </c>
      <c r="B20" t="s">
        <v>79</v>
      </c>
      <c r="C20" t="s">
        <v>80</v>
      </c>
      <c r="D20" s="38">
        <v>9023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29">
        <f>SUM(Autorisasjon[[#This Row],[Jan]:[Des]])</f>
        <v>9023</v>
      </c>
    </row>
    <row r="21" spans="1:33" x14ac:dyDescent="0.25">
      <c r="A21" s="60" t="s">
        <v>142</v>
      </c>
      <c r="B21" s="41" t="s">
        <v>143</v>
      </c>
      <c r="C21" s="41" t="s">
        <v>144</v>
      </c>
      <c r="D21" s="38">
        <v>1832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4">
        <f>SUM(Autorisasjon[[#This Row],[Jan]:[Des]])</f>
        <v>1832</v>
      </c>
      <c r="AG21" s="18"/>
    </row>
    <row r="22" spans="1:33" x14ac:dyDescent="0.25">
      <c r="A22" s="35" t="s">
        <v>148</v>
      </c>
      <c r="B22" s="41" t="s">
        <v>149</v>
      </c>
      <c r="C22" s="41" t="s">
        <v>150</v>
      </c>
      <c r="D22" s="38">
        <v>16555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4">
        <f>SUM(Autorisasjon[[#This Row],[Jan]:[Des]])</f>
        <v>16555</v>
      </c>
      <c r="AG22" s="18"/>
    </row>
    <row r="23" spans="1:33" x14ac:dyDescent="0.25">
      <c r="A23" t="s">
        <v>199</v>
      </c>
      <c r="B23" s="41" t="s">
        <v>200</v>
      </c>
      <c r="C23" s="41" t="s">
        <v>201</v>
      </c>
      <c r="D23" s="38">
        <v>119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9">
        <f>SUM(Autorisasjon[[#This Row],[Jan]:[Des]])</f>
        <v>119</v>
      </c>
      <c r="AG23" s="18"/>
    </row>
    <row r="24" spans="1:33" x14ac:dyDescent="0.25">
      <c r="A24" s="43" t="s">
        <v>202</v>
      </c>
      <c r="B24" s="59" t="s">
        <v>203</v>
      </c>
      <c r="C24" t="s">
        <v>204</v>
      </c>
      <c r="D24" s="38">
        <v>543721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9">
        <f>SUM(Autorisasjon[[#This Row],[Jan]:[Des]])</f>
        <v>543721</v>
      </c>
    </row>
    <row r="25" spans="1:33" x14ac:dyDescent="0.25">
      <c r="A25" s="43" t="s">
        <v>205</v>
      </c>
      <c r="B25" s="59" t="s">
        <v>206</v>
      </c>
      <c r="C25" t="s">
        <v>207</v>
      </c>
      <c r="D25" s="38">
        <v>1894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9">
        <f>SUM(Autorisasjon[[#This Row],[Jan]:[Des]])</f>
        <v>1894</v>
      </c>
    </row>
    <row r="26" spans="1:33" ht="15" customHeight="1" x14ac:dyDescent="0.25">
      <c r="A26" s="52" t="s">
        <v>208</v>
      </c>
      <c r="B26" s="41" t="s">
        <v>209</v>
      </c>
      <c r="C26" s="41" t="s">
        <v>210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</row>
    <row r="27" spans="1:33" ht="15" customHeight="1" x14ac:dyDescent="0.25">
      <c r="A27" s="43" t="s">
        <v>211</v>
      </c>
      <c r="B27" s="41" t="s">
        <v>212</v>
      </c>
      <c r="C27" s="41" t="s">
        <v>213</v>
      </c>
      <c r="D27" s="38">
        <v>1450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4">
        <f>SUM(Autorisasjon[[#This Row],[Jan]:[Des]])</f>
        <v>1450</v>
      </c>
    </row>
    <row r="28" spans="1:33" ht="15" customHeight="1" x14ac:dyDescent="0.25">
      <c r="A28" s="43" t="s">
        <v>214</v>
      </c>
      <c r="B28" t="s">
        <v>215</v>
      </c>
      <c r="C28" t="s">
        <v>216</v>
      </c>
      <c r="D28" s="38">
        <v>72341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9">
        <f>SUM(Autorisasjon[[#This Row],[Jan]:[Des]])</f>
        <v>72341</v>
      </c>
    </row>
    <row r="29" spans="1:33" ht="15" customHeight="1" x14ac:dyDescent="0.25">
      <c r="A29" s="43" t="s">
        <v>217</v>
      </c>
      <c r="B29" t="s">
        <v>218</v>
      </c>
      <c r="C29" t="s">
        <v>219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</row>
    <row r="30" spans="1:33" ht="15" customHeight="1" x14ac:dyDescent="0.25">
      <c r="A30" s="43" t="s">
        <v>154</v>
      </c>
      <c r="B30" t="s">
        <v>155</v>
      </c>
      <c r="C30" t="s">
        <v>156</v>
      </c>
      <c r="D30" s="38">
        <v>241679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9">
        <f>SUM(Autorisasjon[[#This Row],[Jan]:[Des]])</f>
        <v>241679</v>
      </c>
    </row>
    <row r="31" spans="1:33" ht="15" customHeight="1" x14ac:dyDescent="0.25">
      <c r="A31" s="43" t="s">
        <v>84</v>
      </c>
      <c r="B31" t="s">
        <v>85</v>
      </c>
      <c r="C31" t="s">
        <v>86</v>
      </c>
      <c r="D31" s="38">
        <v>919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9">
        <f>SUM(Autorisasjon[[#This Row],[Jan]:[Des]])</f>
        <v>919</v>
      </c>
    </row>
    <row r="32" spans="1:33" ht="15" customHeight="1" x14ac:dyDescent="0.25">
      <c r="A32" s="43" t="s">
        <v>90</v>
      </c>
      <c r="B32" t="s">
        <v>91</v>
      </c>
      <c r="C32" t="s">
        <v>92</v>
      </c>
      <c r="D32" s="38">
        <v>15981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9">
        <f>SUM(Autorisasjon[[#This Row],[Jan]:[Des]])</f>
        <v>15981</v>
      </c>
    </row>
    <row r="33" spans="1:16" ht="15" customHeight="1" x14ac:dyDescent="0.25">
      <c r="A33" s="52" t="s">
        <v>220</v>
      </c>
      <c r="B33" s="41" t="s">
        <v>221</v>
      </c>
      <c r="C33" s="41" t="s">
        <v>222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4">
        <f>SUM(Autorisasjon[[#This Row],[Jan]:[Des]])</f>
        <v>0</v>
      </c>
    </row>
    <row r="34" spans="1:16" ht="15" customHeight="1" x14ac:dyDescent="0.25">
      <c r="A34" s="43" t="s">
        <v>96</v>
      </c>
      <c r="B34" t="s">
        <v>97</v>
      </c>
      <c r="C34" t="s">
        <v>98</v>
      </c>
      <c r="D34" s="38">
        <v>153463565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29">
        <f>SUM(Autorisasjon[[#This Row],[Jan]:[Des]])</f>
        <v>153463565</v>
      </c>
    </row>
    <row r="35" spans="1:16" ht="15" customHeight="1" x14ac:dyDescent="0.25">
      <c r="A35" s="35" t="s">
        <v>223</v>
      </c>
      <c r="B35" t="s">
        <v>224</v>
      </c>
      <c r="C35" t="s">
        <v>225</v>
      </c>
      <c r="D35" s="38">
        <v>9107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29">
        <f>SUM(Autorisasjon[[#This Row],[Jan]:[Des]])</f>
        <v>9107</v>
      </c>
    </row>
    <row r="36" spans="1:16" ht="15" customHeight="1" x14ac:dyDescent="0.25">
      <c r="A36" s="58" t="s">
        <v>217</v>
      </c>
      <c r="B36" s="41" t="s">
        <v>226</v>
      </c>
      <c r="C36" s="41" t="s">
        <v>219</v>
      </c>
      <c r="D36" s="38">
        <v>204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4">
        <f>SUM(Autorisasjon[[#This Row],[Jan]:[Des]])</f>
        <v>204</v>
      </c>
    </row>
    <row r="37" spans="1:16" ht="15" customHeight="1" x14ac:dyDescent="0.25">
      <c r="A37" s="35" t="s">
        <v>227</v>
      </c>
      <c r="B37" t="s">
        <v>228</v>
      </c>
      <c r="C37" t="s">
        <v>229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0</v>
      </c>
    </row>
    <row r="38" spans="1:16" ht="15" customHeight="1" x14ac:dyDescent="0.25">
      <c r="A38" s="35" t="s">
        <v>163</v>
      </c>
      <c r="B38" s="41" t="s">
        <v>164</v>
      </c>
      <c r="C38" s="41" t="s">
        <v>165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0</v>
      </c>
    </row>
    <row r="39" spans="1:16" ht="15" customHeight="1" x14ac:dyDescent="0.25">
      <c r="A39" s="35" t="s">
        <v>100</v>
      </c>
      <c r="B39" t="s">
        <v>101</v>
      </c>
      <c r="C39" t="s">
        <v>102</v>
      </c>
      <c r="D39" s="38">
        <v>2915449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29">
        <f>SUM(Autorisasjon[[#This Row],[Jan]:[Des]])</f>
        <v>2915449</v>
      </c>
    </row>
    <row r="40" spans="1:16" ht="15" customHeight="1" x14ac:dyDescent="0.25">
      <c r="A40" s="35" t="s">
        <v>230</v>
      </c>
      <c r="B40" s="41" t="s">
        <v>231</v>
      </c>
      <c r="C40" s="41" t="s">
        <v>232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</row>
    <row r="41" spans="1:16" ht="15" customHeight="1" x14ac:dyDescent="0.25">
      <c r="A41" s="35" t="s">
        <v>233</v>
      </c>
      <c r="B41" t="s">
        <v>234</v>
      </c>
      <c r="C41" t="s">
        <v>235</v>
      </c>
      <c r="D41" s="38">
        <v>68243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29">
        <f>SUM(Autorisasjon[[#This Row],[Jan]:[Des]])</f>
        <v>68243</v>
      </c>
    </row>
    <row r="42" spans="1:16" ht="15" customHeight="1" x14ac:dyDescent="0.25">
      <c r="A42" t="s">
        <v>112</v>
      </c>
      <c r="B42" t="s">
        <v>113</v>
      </c>
      <c r="C42" t="s">
        <v>114</v>
      </c>
      <c r="D42" s="38">
        <v>271113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4">
        <f>SUM(Autorisasjon[[#This Row],[Jan]:[Des]])</f>
        <v>271113</v>
      </c>
    </row>
    <row r="43" spans="1:16" ht="15" customHeight="1" x14ac:dyDescent="0.25">
      <c r="A43" s="35" t="s">
        <v>236</v>
      </c>
      <c r="B43" t="s">
        <v>237</v>
      </c>
      <c r="C43" t="s">
        <v>238</v>
      </c>
      <c r="D43" s="38">
        <v>9822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29">
        <f>SUM(Autorisasjon[[#This Row],[Jan]:[Des]])</f>
        <v>9822</v>
      </c>
    </row>
    <row r="44" spans="1:16" ht="15" customHeight="1" x14ac:dyDescent="0.25">
      <c r="A44" s="45"/>
      <c r="B44" s="33"/>
      <c r="C44" s="33"/>
      <c r="D44" s="33"/>
      <c r="E44" s="33"/>
      <c r="F44" s="33"/>
    </row>
    <row r="45" spans="1:16" ht="15" customHeight="1" x14ac:dyDescent="0.25">
      <c r="D45"/>
      <c r="E45"/>
      <c r="F45"/>
    </row>
    <row r="46" spans="1:16" ht="15" customHeight="1" x14ac:dyDescent="0.25">
      <c r="D46"/>
      <c r="E46"/>
      <c r="F46"/>
    </row>
    <row r="47" spans="1:16" ht="15" customHeight="1" x14ac:dyDescent="0.25">
      <c r="D47"/>
      <c r="E47"/>
      <c r="F47"/>
    </row>
    <row r="48" spans="1:16" ht="15" customHeight="1" x14ac:dyDescent="0.25">
      <c r="D48"/>
      <c r="E48"/>
      <c r="F48"/>
    </row>
    <row r="49" spans="4:6" ht="15" customHeight="1" x14ac:dyDescent="0.25">
      <c r="D49"/>
      <c r="E49"/>
      <c r="F49"/>
    </row>
    <row r="50" spans="4:6" ht="15" customHeight="1" x14ac:dyDescent="0.25">
      <c r="D50"/>
      <c r="E50"/>
      <c r="F50"/>
    </row>
    <row r="51" spans="4:6" ht="15" customHeight="1" x14ac:dyDescent="0.25">
      <c r="D51"/>
      <c r="E51"/>
      <c r="F51"/>
    </row>
    <row r="52" spans="4:6" ht="15" customHeight="1" x14ac:dyDescent="0.25">
      <c r="D52"/>
      <c r="E52"/>
      <c r="F52"/>
    </row>
    <row r="53" spans="4:6" ht="15" customHeight="1" x14ac:dyDescent="0.25">
      <c r="D53"/>
      <c r="E53"/>
      <c r="F53"/>
    </row>
    <row r="54" spans="4:6" ht="15" customHeight="1" x14ac:dyDescent="0.25">
      <c r="D54"/>
      <c r="E54"/>
      <c r="F54"/>
    </row>
    <row r="55" spans="4:6" ht="15" customHeight="1" x14ac:dyDescent="0.25">
      <c r="D55"/>
      <c r="E55"/>
      <c r="F55"/>
    </row>
    <row r="56" spans="4:6" ht="15" customHeight="1" x14ac:dyDescent="0.25">
      <c r="D56"/>
      <c r="E56"/>
      <c r="F56"/>
    </row>
    <row r="57" spans="4:6" ht="15" customHeight="1" x14ac:dyDescent="0.25">
      <c r="D57"/>
      <c r="E57"/>
      <c r="F57"/>
    </row>
    <row r="58" spans="4:6" ht="15" customHeight="1" x14ac:dyDescent="0.25">
      <c r="D58"/>
      <c r="E58"/>
      <c r="F58"/>
    </row>
    <row r="59" spans="4:6" ht="15" customHeight="1" x14ac:dyDescent="0.25">
      <c r="D59"/>
      <c r="E59"/>
      <c r="F59"/>
    </row>
    <row r="60" spans="4:6" ht="15" customHeight="1" x14ac:dyDescent="0.25">
      <c r="D60"/>
      <c r="E60"/>
      <c r="F60"/>
    </row>
    <row r="61" spans="4:6" ht="15" customHeight="1" x14ac:dyDescent="0.25">
      <c r="D61"/>
      <c r="E61"/>
      <c r="F61"/>
    </row>
    <row r="62" spans="4:6" ht="15" customHeight="1" x14ac:dyDescent="0.25">
      <c r="D62"/>
      <c r="E62"/>
      <c r="F62"/>
    </row>
    <row r="63" spans="4:6" ht="15" customHeight="1" x14ac:dyDescent="0.25">
      <c r="D63"/>
      <c r="E63"/>
      <c r="F63"/>
    </row>
    <row r="64" spans="4:6" ht="15" customHeight="1" x14ac:dyDescent="0.25">
      <c r="D64"/>
      <c r="E64"/>
      <c r="F64"/>
    </row>
    <row r="65" spans="4:6" ht="15" customHeight="1" x14ac:dyDescent="0.25">
      <c r="D65"/>
      <c r="E65"/>
      <c r="F65"/>
    </row>
    <row r="66" spans="4:6" ht="15" customHeight="1" x14ac:dyDescent="0.25">
      <c r="D66"/>
      <c r="E66"/>
      <c r="F66"/>
    </row>
    <row r="67" spans="4:6" ht="15" customHeight="1" x14ac:dyDescent="0.25">
      <c r="D67"/>
      <c r="E67"/>
      <c r="F67"/>
    </row>
    <row r="68" spans="4:6" ht="15" customHeight="1" x14ac:dyDescent="0.25">
      <c r="D68"/>
      <c r="E68"/>
      <c r="F68"/>
    </row>
    <row r="69" spans="4:6" ht="15" customHeight="1" x14ac:dyDescent="0.25">
      <c r="D69"/>
      <c r="E69"/>
      <c r="F69"/>
    </row>
    <row r="70" spans="4:6" ht="15" customHeight="1" x14ac:dyDescent="0.25">
      <c r="D70"/>
      <c r="E70"/>
      <c r="F70"/>
    </row>
    <row r="71" spans="4:6" ht="15" customHeight="1" x14ac:dyDescent="0.25">
      <c r="D71"/>
      <c r="E71"/>
      <c r="F71"/>
    </row>
    <row r="72" spans="4:6" ht="15" customHeight="1" x14ac:dyDescent="0.25">
      <c r="D72"/>
      <c r="E72"/>
      <c r="F72"/>
    </row>
    <row r="73" spans="4:6" ht="15" customHeight="1" x14ac:dyDescent="0.25">
      <c r="D73"/>
      <c r="E73"/>
      <c r="F73"/>
    </row>
    <row r="74" spans="4:6" ht="15" customHeight="1" x14ac:dyDescent="0.25">
      <c r="D74"/>
      <c r="E74"/>
      <c r="F74"/>
    </row>
    <row r="75" spans="4:6" ht="15" customHeight="1" x14ac:dyDescent="0.25">
      <c r="D75"/>
      <c r="E75"/>
      <c r="F75"/>
    </row>
    <row r="76" spans="4:6" ht="15" customHeight="1" x14ac:dyDescent="0.25">
      <c r="D76"/>
      <c r="E76"/>
      <c r="F76"/>
    </row>
    <row r="77" spans="4:6" ht="15" customHeight="1" x14ac:dyDescent="0.25">
      <c r="D77"/>
      <c r="E77"/>
      <c r="F77"/>
    </row>
    <row r="78" spans="4:6" ht="15" customHeight="1" x14ac:dyDescent="0.25">
      <c r="D78"/>
      <c r="E78"/>
      <c r="F78"/>
    </row>
    <row r="79" spans="4:6" ht="15" customHeight="1" x14ac:dyDescent="0.25">
      <c r="D79"/>
      <c r="E79"/>
      <c r="F79"/>
    </row>
    <row r="80" spans="4:6" ht="15" customHeight="1" x14ac:dyDescent="0.25">
      <c r="D80"/>
      <c r="E80"/>
      <c r="F80"/>
    </row>
    <row r="81" spans="4:6" ht="15" customHeight="1" x14ac:dyDescent="0.25">
      <c r="D81"/>
      <c r="E81"/>
      <c r="F81"/>
    </row>
    <row r="82" spans="4:6" ht="15" customHeight="1" x14ac:dyDescent="0.25">
      <c r="D82"/>
      <c r="E82"/>
      <c r="F82"/>
    </row>
    <row r="83" spans="4:6" ht="15" customHeight="1" x14ac:dyDescent="0.25">
      <c r="D83"/>
      <c r="E83"/>
      <c r="F83"/>
    </row>
    <row r="84" spans="4:6" ht="15" customHeight="1" x14ac:dyDescent="0.25">
      <c r="D84"/>
      <c r="E84"/>
      <c r="F84"/>
    </row>
    <row r="85" spans="4:6" x14ac:dyDescent="0.25">
      <c r="D85"/>
      <c r="E85"/>
      <c r="F85"/>
    </row>
    <row r="86" spans="4:6" x14ac:dyDescent="0.25">
      <c r="D86"/>
      <c r="E86"/>
      <c r="F86"/>
    </row>
    <row r="87" spans="4:6" x14ac:dyDescent="0.25">
      <c r="D87"/>
      <c r="E87"/>
      <c r="F87"/>
    </row>
    <row r="88" spans="4:6" x14ac:dyDescent="0.25">
      <c r="D88"/>
      <c r="E88"/>
      <c r="F88"/>
    </row>
    <row r="89" spans="4:6" x14ac:dyDescent="0.25">
      <c r="D89"/>
      <c r="E89"/>
      <c r="F89"/>
    </row>
    <row r="90" spans="4:6" x14ac:dyDescent="0.25">
      <c r="D90"/>
      <c r="E90"/>
      <c r="F90"/>
    </row>
    <row r="91" spans="4:6" x14ac:dyDescent="0.25">
      <c r="D91"/>
      <c r="E91"/>
      <c r="F91"/>
    </row>
    <row r="92" spans="4:6" x14ac:dyDescent="0.25">
      <c r="D92"/>
      <c r="E92"/>
      <c r="F92"/>
    </row>
    <row r="93" spans="4:6" x14ac:dyDescent="0.25">
      <c r="D93"/>
      <c r="E93"/>
      <c r="F93"/>
    </row>
    <row r="94" spans="4:6" x14ac:dyDescent="0.25">
      <c r="D94"/>
      <c r="E94"/>
      <c r="F94"/>
    </row>
    <row r="95" spans="4:6" x14ac:dyDescent="0.25">
      <c r="D95"/>
      <c r="E95"/>
      <c r="F95"/>
    </row>
    <row r="96" spans="4:6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  <row r="104" spans="4:6" x14ac:dyDescent="0.25">
      <c r="D104"/>
      <c r="E104"/>
      <c r="F104"/>
    </row>
    <row r="105" spans="4:6" x14ac:dyDescent="0.25">
      <c r="D105"/>
      <c r="E105"/>
      <c r="F105"/>
    </row>
    <row r="106" spans="4:6" x14ac:dyDescent="0.25">
      <c r="D106"/>
      <c r="E106"/>
      <c r="F106"/>
    </row>
    <row r="107" spans="4:6" x14ac:dyDescent="0.25">
      <c r="D107"/>
      <c r="E107"/>
      <c r="F107"/>
    </row>
    <row r="108" spans="4:6" x14ac:dyDescent="0.25">
      <c r="D108"/>
      <c r="E108"/>
      <c r="F108"/>
    </row>
    <row r="109" spans="4:6" x14ac:dyDescent="0.25">
      <c r="D109"/>
      <c r="E109"/>
      <c r="F109"/>
    </row>
    <row r="110" spans="4:6" x14ac:dyDescent="0.25">
      <c r="D110"/>
      <c r="E110"/>
      <c r="F110"/>
    </row>
    <row r="111" spans="4:6" x14ac:dyDescent="0.25">
      <c r="D111"/>
      <c r="E111"/>
      <c r="F111"/>
    </row>
    <row r="112" spans="4:6" x14ac:dyDescent="0.25">
      <c r="D112"/>
      <c r="E112"/>
      <c r="F112"/>
    </row>
    <row r="113" spans="4:6" x14ac:dyDescent="0.25">
      <c r="D113"/>
      <c r="E113"/>
      <c r="F113"/>
    </row>
    <row r="114" spans="4:6" x14ac:dyDescent="0.25">
      <c r="D114"/>
      <c r="E114"/>
      <c r="F114"/>
    </row>
    <row r="115" spans="4:6" x14ac:dyDescent="0.25">
      <c r="D115"/>
      <c r="E115"/>
      <c r="F115"/>
    </row>
    <row r="116" spans="4:6" x14ac:dyDescent="0.25">
      <c r="D116"/>
      <c r="E116"/>
      <c r="F116"/>
    </row>
    <row r="117" spans="4:6" x14ac:dyDescent="0.25">
      <c r="D117"/>
      <c r="E117"/>
      <c r="F117"/>
    </row>
    <row r="118" spans="4:6" x14ac:dyDescent="0.25">
      <c r="D118"/>
      <c r="E118"/>
      <c r="F118"/>
    </row>
    <row r="119" spans="4:6" x14ac:dyDescent="0.25">
      <c r="D119"/>
      <c r="E119"/>
      <c r="F119"/>
    </row>
    <row r="120" spans="4:6" x14ac:dyDescent="0.25">
      <c r="D120"/>
      <c r="E120"/>
      <c r="F120"/>
    </row>
    <row r="121" spans="4:6" x14ac:dyDescent="0.25">
      <c r="D121"/>
      <c r="E121"/>
      <c r="F121"/>
    </row>
    <row r="122" spans="4:6" x14ac:dyDescent="0.25">
      <c r="D122"/>
      <c r="E122"/>
      <c r="F122"/>
    </row>
    <row r="123" spans="4:6" x14ac:dyDescent="0.25">
      <c r="D123"/>
      <c r="E123"/>
      <c r="F123"/>
    </row>
    <row r="124" spans="4:6" x14ac:dyDescent="0.25">
      <c r="D124"/>
      <c r="E124"/>
      <c r="F124"/>
    </row>
    <row r="125" spans="4:6" x14ac:dyDescent="0.25">
      <c r="D125"/>
      <c r="E125"/>
      <c r="F125"/>
    </row>
    <row r="126" spans="4:6" x14ac:dyDescent="0.25">
      <c r="D126"/>
      <c r="E126"/>
      <c r="F126"/>
    </row>
    <row r="127" spans="4:6" x14ac:dyDescent="0.25">
      <c r="D127"/>
      <c r="E127"/>
      <c r="F127"/>
    </row>
    <row r="128" spans="4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/>
    </row>
    <row r="185" spans="4:6" x14ac:dyDescent="0.25">
      <c r="D185"/>
      <c r="E185"/>
      <c r="F185"/>
    </row>
    <row r="186" spans="4:6" x14ac:dyDescent="0.25">
      <c r="D186"/>
      <c r="E186"/>
      <c r="F186"/>
    </row>
    <row r="187" spans="4:6" x14ac:dyDescent="0.25">
      <c r="D187"/>
      <c r="E187"/>
      <c r="F187"/>
    </row>
    <row r="188" spans="4:6" x14ac:dyDescent="0.25">
      <c r="D188"/>
      <c r="E188"/>
      <c r="F188"/>
    </row>
    <row r="189" spans="4:6" x14ac:dyDescent="0.25">
      <c r="D189"/>
      <c r="E189"/>
      <c r="F189"/>
    </row>
    <row r="190" spans="4:6" x14ac:dyDescent="0.25">
      <c r="D190"/>
      <c r="E190"/>
      <c r="F190"/>
    </row>
    <row r="191" spans="4:6" x14ac:dyDescent="0.25">
      <c r="D191"/>
      <c r="E191"/>
      <c r="F191"/>
    </row>
    <row r="192" spans="4:6" x14ac:dyDescent="0.25">
      <c r="D192"/>
      <c r="E192"/>
      <c r="F192"/>
    </row>
    <row r="193" spans="4:6" x14ac:dyDescent="0.25">
      <c r="D193"/>
      <c r="E193"/>
      <c r="F193"/>
    </row>
    <row r="194" spans="4:6" x14ac:dyDescent="0.25">
      <c r="D194"/>
      <c r="E194"/>
      <c r="F194"/>
    </row>
    <row r="195" spans="4:6" x14ac:dyDescent="0.25">
      <c r="D195"/>
      <c r="E195"/>
      <c r="F195"/>
    </row>
    <row r="196" spans="4:6" x14ac:dyDescent="0.25">
      <c r="D196"/>
      <c r="E196"/>
      <c r="F196"/>
    </row>
    <row r="197" spans="4:6" x14ac:dyDescent="0.25">
      <c r="D197"/>
      <c r="E197"/>
      <c r="F197"/>
    </row>
    <row r="198" spans="4:6" x14ac:dyDescent="0.25">
      <c r="D198"/>
      <c r="E198"/>
      <c r="F198"/>
    </row>
    <row r="199" spans="4:6" x14ac:dyDescent="0.25">
      <c r="D199"/>
      <c r="E199"/>
      <c r="F199"/>
    </row>
    <row r="200" spans="4:6" x14ac:dyDescent="0.25">
      <c r="D200"/>
      <c r="E200"/>
      <c r="F200"/>
    </row>
    <row r="201" spans="4:6" x14ac:dyDescent="0.25">
      <c r="D201"/>
      <c r="E201"/>
      <c r="F201"/>
    </row>
    <row r="202" spans="4:6" x14ac:dyDescent="0.25">
      <c r="D202"/>
      <c r="E202"/>
      <c r="F202"/>
    </row>
    <row r="203" spans="4:6" x14ac:dyDescent="0.25">
      <c r="D203"/>
      <c r="E203"/>
      <c r="F203"/>
    </row>
    <row r="204" spans="4:6" x14ac:dyDescent="0.25">
      <c r="D204"/>
      <c r="E204"/>
      <c r="F204"/>
    </row>
    <row r="205" spans="4:6" x14ac:dyDescent="0.25">
      <c r="D205"/>
      <c r="E205"/>
      <c r="F205"/>
    </row>
    <row r="206" spans="4:6" x14ac:dyDescent="0.25">
      <c r="D206"/>
      <c r="E206"/>
      <c r="F206"/>
    </row>
    <row r="207" spans="4:6" x14ac:dyDescent="0.25">
      <c r="D207"/>
      <c r="E207"/>
      <c r="F207"/>
    </row>
    <row r="208" spans="4:6" x14ac:dyDescent="0.25">
      <c r="D208"/>
      <c r="E208"/>
      <c r="F208"/>
    </row>
    <row r="209" spans="4:6" x14ac:dyDescent="0.25">
      <c r="D209"/>
      <c r="E209"/>
      <c r="F209"/>
    </row>
    <row r="210" spans="4:6" x14ac:dyDescent="0.25">
      <c r="D210"/>
      <c r="E210"/>
      <c r="F210"/>
    </row>
    <row r="211" spans="4:6" x14ac:dyDescent="0.25">
      <c r="D211"/>
      <c r="E211"/>
      <c r="F211"/>
    </row>
    <row r="212" spans="4:6" x14ac:dyDescent="0.25">
      <c r="D212"/>
      <c r="E212"/>
      <c r="F212"/>
    </row>
    <row r="213" spans="4:6" x14ac:dyDescent="0.25">
      <c r="D213"/>
      <c r="E213"/>
      <c r="F213"/>
    </row>
    <row r="214" spans="4:6" x14ac:dyDescent="0.25">
      <c r="D214"/>
      <c r="E214"/>
      <c r="F214"/>
    </row>
    <row r="215" spans="4:6" x14ac:dyDescent="0.25">
      <c r="D215"/>
      <c r="E215"/>
      <c r="F215"/>
    </row>
    <row r="216" spans="4:6" x14ac:dyDescent="0.25">
      <c r="D216"/>
      <c r="E216"/>
      <c r="F216"/>
    </row>
    <row r="217" spans="4:6" x14ac:dyDescent="0.25">
      <c r="D217"/>
      <c r="E217"/>
      <c r="F217"/>
    </row>
    <row r="218" spans="4:6" x14ac:dyDescent="0.25">
      <c r="D218"/>
      <c r="E218"/>
      <c r="F218"/>
    </row>
    <row r="219" spans="4:6" x14ac:dyDescent="0.25">
      <c r="D219"/>
      <c r="E219"/>
      <c r="F219"/>
    </row>
    <row r="220" spans="4:6" x14ac:dyDescent="0.25">
      <c r="D220"/>
      <c r="E220"/>
      <c r="F220"/>
    </row>
    <row r="221" spans="4:6" x14ac:dyDescent="0.25">
      <c r="D221"/>
      <c r="E221"/>
      <c r="F221"/>
    </row>
    <row r="222" spans="4:6" x14ac:dyDescent="0.25">
      <c r="D222"/>
      <c r="E222"/>
      <c r="F222"/>
    </row>
    <row r="223" spans="4:6" x14ac:dyDescent="0.25">
      <c r="D223"/>
      <c r="E223"/>
      <c r="F223"/>
    </row>
    <row r="224" spans="4:6" x14ac:dyDescent="0.25">
      <c r="D224"/>
      <c r="E224"/>
      <c r="F224"/>
    </row>
    <row r="225" spans="4:6" x14ac:dyDescent="0.25">
      <c r="D225"/>
      <c r="E225"/>
      <c r="F225"/>
    </row>
    <row r="226" spans="4:6" x14ac:dyDescent="0.25">
      <c r="D226"/>
      <c r="E226"/>
      <c r="F226"/>
    </row>
    <row r="227" spans="4:6" x14ac:dyDescent="0.25">
      <c r="D227"/>
      <c r="E227"/>
      <c r="F227"/>
    </row>
    <row r="228" spans="4:6" x14ac:dyDescent="0.25">
      <c r="D228"/>
      <c r="E228"/>
      <c r="F228"/>
    </row>
    <row r="229" spans="4:6" x14ac:dyDescent="0.25">
      <c r="D229"/>
      <c r="E229"/>
      <c r="F229"/>
    </row>
    <row r="230" spans="4:6" x14ac:dyDescent="0.25">
      <c r="D230"/>
      <c r="E230"/>
      <c r="F230"/>
    </row>
    <row r="231" spans="4:6" x14ac:dyDescent="0.25">
      <c r="D231"/>
      <c r="E231"/>
      <c r="F231"/>
    </row>
    <row r="232" spans="4:6" x14ac:dyDescent="0.25">
      <c r="D232"/>
      <c r="E232"/>
      <c r="F232"/>
    </row>
    <row r="233" spans="4:6" x14ac:dyDescent="0.25">
      <c r="D233"/>
      <c r="E233"/>
      <c r="F233"/>
    </row>
    <row r="234" spans="4:6" x14ac:dyDescent="0.25">
      <c r="D234"/>
      <c r="E234"/>
      <c r="F234"/>
    </row>
    <row r="235" spans="4:6" x14ac:dyDescent="0.25">
      <c r="D235"/>
      <c r="E235"/>
      <c r="F235"/>
    </row>
    <row r="236" spans="4:6" x14ac:dyDescent="0.25">
      <c r="D236"/>
      <c r="E236"/>
      <c r="F236"/>
    </row>
    <row r="237" spans="4:6" x14ac:dyDescent="0.25">
      <c r="D237"/>
      <c r="E237"/>
      <c r="F237"/>
    </row>
    <row r="238" spans="4:6" x14ac:dyDescent="0.25">
      <c r="D238"/>
      <c r="E238"/>
      <c r="F238"/>
    </row>
    <row r="239" spans="4:6" x14ac:dyDescent="0.25">
      <c r="D239"/>
      <c r="E239"/>
      <c r="F239"/>
    </row>
    <row r="240" spans="4:6" x14ac:dyDescent="0.25">
      <c r="D240"/>
      <c r="E240"/>
      <c r="F240"/>
    </row>
    <row r="241" spans="4:6" x14ac:dyDescent="0.25">
      <c r="D241"/>
      <c r="E241"/>
      <c r="F241"/>
    </row>
    <row r="242" spans="4:6" x14ac:dyDescent="0.25">
      <c r="D242"/>
      <c r="E242"/>
      <c r="F242"/>
    </row>
    <row r="243" spans="4:6" x14ac:dyDescent="0.25">
      <c r="D243"/>
      <c r="E243"/>
      <c r="F243"/>
    </row>
    <row r="244" spans="4:6" x14ac:dyDescent="0.25">
      <c r="D244"/>
      <c r="E244"/>
      <c r="F244"/>
    </row>
    <row r="245" spans="4:6" x14ac:dyDescent="0.25">
      <c r="D245"/>
      <c r="E245"/>
      <c r="F245"/>
    </row>
    <row r="246" spans="4:6" x14ac:dyDescent="0.25">
      <c r="D246"/>
      <c r="E246"/>
      <c r="F246"/>
    </row>
    <row r="247" spans="4:6" x14ac:dyDescent="0.25">
      <c r="D247"/>
      <c r="E247"/>
      <c r="F247"/>
    </row>
    <row r="248" spans="4:6" x14ac:dyDescent="0.25">
      <c r="D248"/>
      <c r="E248"/>
      <c r="F248"/>
    </row>
    <row r="249" spans="4:6" x14ac:dyDescent="0.25">
      <c r="D249"/>
      <c r="E249"/>
      <c r="F249"/>
    </row>
    <row r="250" spans="4:6" x14ac:dyDescent="0.25">
      <c r="D250"/>
      <c r="E250"/>
      <c r="F250"/>
    </row>
    <row r="251" spans="4:6" x14ac:dyDescent="0.25">
      <c r="D251"/>
      <c r="E251"/>
      <c r="F251"/>
    </row>
    <row r="252" spans="4:6" x14ac:dyDescent="0.25">
      <c r="D252"/>
      <c r="E252"/>
      <c r="F252"/>
    </row>
    <row r="253" spans="4:6" x14ac:dyDescent="0.25">
      <c r="D253"/>
      <c r="E253"/>
      <c r="F253"/>
    </row>
    <row r="254" spans="4:6" x14ac:dyDescent="0.25">
      <c r="D254"/>
      <c r="E254"/>
      <c r="F254"/>
    </row>
    <row r="255" spans="4:6" x14ac:dyDescent="0.25">
      <c r="D255"/>
      <c r="E255"/>
      <c r="F255"/>
    </row>
    <row r="256" spans="4:6" x14ac:dyDescent="0.25">
      <c r="D256"/>
      <c r="E256"/>
      <c r="F256"/>
    </row>
    <row r="257" spans="4:6" x14ac:dyDescent="0.25">
      <c r="D257"/>
      <c r="E257"/>
      <c r="F257"/>
    </row>
    <row r="258" spans="4:6" x14ac:dyDescent="0.25">
      <c r="D258"/>
      <c r="E258"/>
      <c r="F258"/>
    </row>
    <row r="259" spans="4:6" x14ac:dyDescent="0.25">
      <c r="D259"/>
      <c r="E259"/>
      <c r="F259"/>
    </row>
    <row r="260" spans="4:6" x14ac:dyDescent="0.25">
      <c r="D260"/>
      <c r="E260"/>
      <c r="F260"/>
    </row>
    <row r="261" spans="4:6" x14ac:dyDescent="0.25">
      <c r="D261"/>
      <c r="E261"/>
      <c r="F261"/>
    </row>
    <row r="262" spans="4:6" x14ac:dyDescent="0.25">
      <c r="D262"/>
      <c r="E262"/>
      <c r="F262"/>
    </row>
    <row r="263" spans="4:6" x14ac:dyDescent="0.25">
      <c r="D263"/>
      <c r="E263"/>
      <c r="F263"/>
    </row>
    <row r="264" spans="4:6" x14ac:dyDescent="0.25">
      <c r="D264"/>
      <c r="E264"/>
      <c r="F264"/>
    </row>
    <row r="265" spans="4:6" x14ac:dyDescent="0.25">
      <c r="D265"/>
      <c r="E265"/>
      <c r="F265"/>
    </row>
    <row r="266" spans="4:6" x14ac:dyDescent="0.25">
      <c r="D266"/>
      <c r="E266"/>
      <c r="F266"/>
    </row>
    <row r="267" spans="4:6" x14ac:dyDescent="0.25">
      <c r="D267"/>
      <c r="E267"/>
      <c r="F267"/>
    </row>
    <row r="268" spans="4:6" x14ac:dyDescent="0.25">
      <c r="D268"/>
      <c r="E268"/>
      <c r="F268"/>
    </row>
    <row r="269" spans="4:6" x14ac:dyDescent="0.25">
      <c r="D269"/>
      <c r="E269"/>
      <c r="F269"/>
    </row>
    <row r="270" spans="4:6" x14ac:dyDescent="0.25">
      <c r="D270"/>
      <c r="E270"/>
      <c r="F270"/>
    </row>
    <row r="271" spans="4:6" x14ac:dyDescent="0.25">
      <c r="D271"/>
      <c r="E271"/>
      <c r="F271"/>
    </row>
    <row r="272" spans="4:6" x14ac:dyDescent="0.25">
      <c r="D272"/>
      <c r="E272"/>
      <c r="F272"/>
    </row>
    <row r="273" spans="4:6" x14ac:dyDescent="0.25">
      <c r="D273"/>
      <c r="E273"/>
      <c r="F273"/>
    </row>
    <row r="274" spans="4:6" x14ac:dyDescent="0.25">
      <c r="D274"/>
      <c r="E274"/>
      <c r="F274"/>
    </row>
    <row r="275" spans="4:6" x14ac:dyDescent="0.25">
      <c r="D275"/>
      <c r="E275"/>
      <c r="F275"/>
    </row>
    <row r="276" spans="4:6" x14ac:dyDescent="0.25">
      <c r="D276"/>
      <c r="E276"/>
      <c r="F276"/>
    </row>
    <row r="277" spans="4:6" x14ac:dyDescent="0.25">
      <c r="D277"/>
      <c r="E277"/>
      <c r="F277"/>
    </row>
    <row r="278" spans="4:6" x14ac:dyDescent="0.25">
      <c r="D278"/>
      <c r="E278"/>
      <c r="F278"/>
    </row>
    <row r="279" spans="4:6" x14ac:dyDescent="0.25">
      <c r="D279"/>
      <c r="E279"/>
      <c r="F279"/>
    </row>
    <row r="280" spans="4:6" x14ac:dyDescent="0.25">
      <c r="D280"/>
      <c r="E280"/>
      <c r="F280"/>
    </row>
    <row r="281" spans="4:6" x14ac:dyDescent="0.25">
      <c r="D281"/>
      <c r="E281"/>
      <c r="F281"/>
    </row>
    <row r="282" spans="4:6" x14ac:dyDescent="0.25">
      <c r="D282"/>
      <c r="E282"/>
      <c r="F282"/>
    </row>
    <row r="283" spans="4:6" x14ac:dyDescent="0.25">
      <c r="D283"/>
      <c r="E283"/>
      <c r="F283"/>
    </row>
    <row r="284" spans="4:6" x14ac:dyDescent="0.25">
      <c r="D284"/>
      <c r="E284"/>
      <c r="F284"/>
    </row>
    <row r="285" spans="4:6" x14ac:dyDescent="0.25">
      <c r="D285"/>
      <c r="E285"/>
      <c r="F285"/>
    </row>
    <row r="286" spans="4:6" x14ac:dyDescent="0.25">
      <c r="D286"/>
      <c r="E286"/>
      <c r="F286"/>
    </row>
    <row r="287" spans="4:6" x14ac:dyDescent="0.25">
      <c r="D287"/>
      <c r="E287"/>
      <c r="F287"/>
    </row>
    <row r="288" spans="4:6" x14ac:dyDescent="0.25">
      <c r="D288"/>
      <c r="E288"/>
      <c r="F288"/>
    </row>
    <row r="289" spans="4:6" x14ac:dyDescent="0.25">
      <c r="D289"/>
      <c r="E289"/>
      <c r="F289"/>
    </row>
    <row r="290" spans="4:6" x14ac:dyDescent="0.25">
      <c r="D290"/>
      <c r="E290"/>
      <c r="F290"/>
    </row>
    <row r="291" spans="4:6" x14ac:dyDescent="0.25">
      <c r="D291"/>
      <c r="E291"/>
      <c r="F291"/>
    </row>
    <row r="292" spans="4:6" x14ac:dyDescent="0.25">
      <c r="D292"/>
      <c r="E292"/>
      <c r="F292"/>
    </row>
    <row r="293" spans="4:6" x14ac:dyDescent="0.25">
      <c r="D293"/>
      <c r="E293"/>
      <c r="F293"/>
    </row>
    <row r="294" spans="4:6" x14ac:dyDescent="0.25">
      <c r="D294"/>
      <c r="E294"/>
      <c r="F294"/>
    </row>
    <row r="295" spans="4:6" x14ac:dyDescent="0.25">
      <c r="D295"/>
      <c r="E295"/>
      <c r="F295"/>
    </row>
    <row r="296" spans="4:6" x14ac:dyDescent="0.25">
      <c r="D296"/>
      <c r="E296"/>
      <c r="F296"/>
    </row>
    <row r="297" spans="4:6" x14ac:dyDescent="0.25">
      <c r="D297"/>
      <c r="E297"/>
      <c r="F297"/>
    </row>
    <row r="298" spans="4:6" x14ac:dyDescent="0.25">
      <c r="D298"/>
      <c r="E298"/>
      <c r="F298"/>
    </row>
    <row r="299" spans="4:6" x14ac:dyDescent="0.25">
      <c r="D299"/>
      <c r="E299"/>
      <c r="F299"/>
    </row>
    <row r="300" spans="4:6" x14ac:dyDescent="0.25">
      <c r="D300"/>
      <c r="E300"/>
      <c r="F300"/>
    </row>
    <row r="301" spans="4:6" x14ac:dyDescent="0.25">
      <c r="D301"/>
      <c r="E301"/>
      <c r="F301"/>
    </row>
    <row r="302" spans="4:6" x14ac:dyDescent="0.25">
      <c r="D302"/>
      <c r="E302"/>
      <c r="F302"/>
    </row>
    <row r="303" spans="4:6" x14ac:dyDescent="0.25">
      <c r="D303"/>
      <c r="E303"/>
      <c r="F303"/>
    </row>
    <row r="304" spans="4:6" x14ac:dyDescent="0.25">
      <c r="D304"/>
      <c r="E304"/>
      <c r="F304"/>
    </row>
    <row r="305" spans="4:6" x14ac:dyDescent="0.25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</cols>
  <sheetData>
    <row r="1" spans="1:16" ht="21" x14ac:dyDescent="0.35">
      <c r="D1" s="68">
        <v>2025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13">
        <v>974761076</v>
      </c>
      <c r="B3" s="14" t="s">
        <v>239</v>
      </c>
      <c r="C3" s="14" t="s">
        <v>240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25">
      <c r="A4" s="13">
        <v>889640782</v>
      </c>
      <c r="B4" s="14" t="s">
        <v>241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6336952.4000000004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6336952.4000000004</v>
      </c>
    </row>
    <row r="5" spans="1:16" x14ac:dyDescent="0.25">
      <c r="A5" s="13">
        <v>974761211</v>
      </c>
      <c r="B5" s="14" t="s">
        <v>242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3162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3162</v>
      </c>
    </row>
    <row r="6" spans="1:16" x14ac:dyDescent="0.25">
      <c r="A6" s="13">
        <v>920125298</v>
      </c>
      <c r="B6" s="14" t="s">
        <v>243</v>
      </c>
      <c r="C6" s="14" t="s">
        <v>244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25">
      <c r="A7" s="39"/>
      <c r="B7" s="14" t="s">
        <v>245</v>
      </c>
      <c r="C7" s="14" t="s">
        <v>180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514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514</v>
      </c>
    </row>
    <row r="8" spans="1:16" x14ac:dyDescent="0.25">
      <c r="A8" s="13">
        <v>986128433</v>
      </c>
      <c r="B8" s="14" t="s">
        <v>246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25">
      <c r="A9" s="39"/>
      <c r="B9" s="14" t="s">
        <v>247</v>
      </c>
      <c r="C9" s="14" t="s">
        <v>183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0</v>
      </c>
    </row>
    <row r="10" spans="1:16" x14ac:dyDescent="0.25">
      <c r="A10" s="13">
        <v>964983291</v>
      </c>
      <c r="B10" s="14" t="s">
        <v>248</v>
      </c>
      <c r="C10" s="14" t="s">
        <v>249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25">
      <c r="A11" s="13">
        <v>974761467</v>
      </c>
      <c r="B11" s="14" t="s">
        <v>250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496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496</v>
      </c>
    </row>
    <row r="12" spans="1:16" x14ac:dyDescent="0.25">
      <c r="A12" s="13">
        <v>991825827</v>
      </c>
      <c r="B12" s="14" t="s">
        <v>251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22443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22443</v>
      </c>
    </row>
    <row r="13" spans="1:16" x14ac:dyDescent="0.25">
      <c r="A13" s="13">
        <v>974760223</v>
      </c>
      <c r="B13" s="14" t="s">
        <v>252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131663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131663</v>
      </c>
    </row>
    <row r="14" spans="1:16" x14ac:dyDescent="0.25">
      <c r="A14" s="39"/>
      <c r="B14" s="14" t="s">
        <v>253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25">
      <c r="A15" s="13">
        <v>986252932</v>
      </c>
      <c r="B15" s="14" t="s">
        <v>254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0</v>
      </c>
    </row>
    <row r="16" spans="1:16" x14ac:dyDescent="0.25">
      <c r="A16" s="13">
        <v>974760282</v>
      </c>
      <c r="B16" s="14" t="s">
        <v>255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141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141</v>
      </c>
    </row>
    <row r="17" spans="1:16" x14ac:dyDescent="0.25">
      <c r="A17" s="13">
        <v>974760983</v>
      </c>
      <c r="B17" s="14" t="s">
        <v>256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2450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2450</v>
      </c>
    </row>
    <row r="18" spans="1:16" x14ac:dyDescent="0.25">
      <c r="A18" s="13">
        <v>915925529</v>
      </c>
      <c r="B18" s="14" t="s">
        <v>257</v>
      </c>
      <c r="C18" s="14" t="s">
        <v>186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0</v>
      </c>
    </row>
    <row r="19" spans="1:16" x14ac:dyDescent="0.25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3287.8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3287.8</v>
      </c>
    </row>
    <row r="20" spans="1:16" x14ac:dyDescent="0.25">
      <c r="A20" s="13">
        <v>987414502</v>
      </c>
      <c r="B20" s="14" t="s">
        <v>258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0</v>
      </c>
    </row>
    <row r="21" spans="1:16" x14ac:dyDescent="0.25">
      <c r="A21" s="13">
        <v>840747972</v>
      </c>
      <c r="B21" s="14" t="s">
        <v>259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5013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5013</v>
      </c>
    </row>
    <row r="22" spans="1:16" x14ac:dyDescent="0.25">
      <c r="A22" s="13">
        <v>971203420</v>
      </c>
      <c r="B22" s="14" t="s">
        <v>260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14291.800000000001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14291.800000000001</v>
      </c>
    </row>
    <row r="23" spans="1:16" x14ac:dyDescent="0.25">
      <c r="A23" s="13">
        <v>941856543</v>
      </c>
      <c r="B23" s="14" t="s">
        <v>261</v>
      </c>
      <c r="C23" s="14" t="s">
        <v>189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2560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2560</v>
      </c>
    </row>
    <row r="24" spans="1:16" x14ac:dyDescent="0.25">
      <c r="A24" s="13">
        <v>986105174</v>
      </c>
      <c r="B24" s="14" t="s">
        <v>262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102638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102638</v>
      </c>
    </row>
    <row r="25" spans="1:16" x14ac:dyDescent="0.25">
      <c r="A25" s="13">
        <v>997005562</v>
      </c>
      <c r="B25" s="14" t="s">
        <v>263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58</v>
      </c>
    </row>
    <row r="26" spans="1:16" x14ac:dyDescent="0.25">
      <c r="A26" s="13">
        <v>983544622</v>
      </c>
      <c r="B26" s="14" t="s">
        <v>264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41475.4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41475.4</v>
      </c>
    </row>
    <row r="27" spans="1:16" x14ac:dyDescent="0.25">
      <c r="A27" s="13">
        <v>942114184</v>
      </c>
      <c r="B27" s="14" t="s">
        <v>265</v>
      </c>
      <c r="C27" s="14" t="s">
        <v>192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25912.800000000003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25912.800000000003</v>
      </c>
    </row>
    <row r="28" spans="1:16" x14ac:dyDescent="0.25">
      <c r="A28" s="13">
        <v>985359385</v>
      </c>
      <c r="B28" s="14" t="s">
        <v>266</v>
      </c>
      <c r="C28" s="14" t="s">
        <v>195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808.6</v>
      </c>
    </row>
    <row r="29" spans="1:16" x14ac:dyDescent="0.25">
      <c r="A29" s="39"/>
      <c r="B29" s="14" t="s">
        <v>267</v>
      </c>
      <c r="C29" s="14" t="s">
        <v>198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0</v>
      </c>
    </row>
    <row r="30" spans="1:16" x14ac:dyDescent="0.25">
      <c r="A30" s="13">
        <v>971032146</v>
      </c>
      <c r="B30" s="14" t="s">
        <v>268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643427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643427</v>
      </c>
    </row>
    <row r="31" spans="1:16" x14ac:dyDescent="0.25">
      <c r="A31" s="13">
        <v>874783242</v>
      </c>
      <c r="B31" s="14" t="s">
        <v>269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0</v>
      </c>
    </row>
    <row r="32" spans="1:16" x14ac:dyDescent="0.25">
      <c r="A32" s="13">
        <v>981544315</v>
      </c>
      <c r="B32" s="14" t="s">
        <v>270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6106.6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6106.6</v>
      </c>
    </row>
    <row r="33" spans="1:16" x14ac:dyDescent="0.25">
      <c r="A33" s="13">
        <v>820710592</v>
      </c>
      <c r="B33" s="14" t="s">
        <v>271</v>
      </c>
      <c r="C33" s="14" t="s">
        <v>272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25">
      <c r="A34" s="13">
        <v>982391490</v>
      </c>
      <c r="B34" s="14" t="s">
        <v>273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498.40000000000003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498.40000000000003</v>
      </c>
    </row>
    <row r="35" spans="1:16" x14ac:dyDescent="0.25">
      <c r="A35" s="13">
        <v>981105516</v>
      </c>
      <c r="B35" s="14" t="s">
        <v>274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0</v>
      </c>
    </row>
    <row r="36" spans="1:16" x14ac:dyDescent="0.25">
      <c r="A36" s="13">
        <v>985399077</v>
      </c>
      <c r="B36" s="14" t="s">
        <v>275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3583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3583</v>
      </c>
    </row>
    <row r="37" spans="1:16" x14ac:dyDescent="0.25">
      <c r="A37" s="13">
        <v>957387969</v>
      </c>
      <c r="B37" s="14" t="s">
        <v>200</v>
      </c>
      <c r="C37" s="14" t="s">
        <v>201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23.8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23.8</v>
      </c>
    </row>
    <row r="38" spans="1:16" x14ac:dyDescent="0.25">
      <c r="A38" s="13">
        <v>999601391</v>
      </c>
      <c r="B38" s="14" t="s">
        <v>276</v>
      </c>
      <c r="C38" s="14" t="s">
        <v>277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108744.20000000001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108744.20000000001</v>
      </c>
    </row>
    <row r="39" spans="1:16" x14ac:dyDescent="0.25">
      <c r="A39" s="13">
        <v>974446871</v>
      </c>
      <c r="B39" s="14" t="s">
        <v>278</v>
      </c>
      <c r="C39" s="14" t="s">
        <v>279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378.8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378.8</v>
      </c>
    </row>
    <row r="40" spans="1:16" x14ac:dyDescent="0.25">
      <c r="A40" s="13">
        <v>985165262</v>
      </c>
      <c r="B40" s="14" t="s">
        <v>280</v>
      </c>
      <c r="C40" s="14" t="s">
        <v>281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25">
      <c r="A41" s="13">
        <v>976029100</v>
      </c>
      <c r="B41" s="14" t="s">
        <v>282</v>
      </c>
      <c r="C41" s="14" t="s">
        <v>283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25">
      <c r="A42" s="13">
        <v>985042667</v>
      </c>
      <c r="B42" s="14" t="s">
        <v>284</v>
      </c>
      <c r="C42" s="14" t="s">
        <v>210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25">
      <c r="A43" s="13">
        <v>970205039</v>
      </c>
      <c r="B43" s="14" t="s">
        <v>285</v>
      </c>
      <c r="C43" s="14" t="s">
        <v>213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290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290</v>
      </c>
    </row>
    <row r="44" spans="1:16" x14ac:dyDescent="0.25">
      <c r="A44" s="13">
        <v>994598759</v>
      </c>
      <c r="B44" s="14" t="s">
        <v>286</v>
      </c>
      <c r="C44" s="14" t="s">
        <v>216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14468.2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14468.2</v>
      </c>
    </row>
    <row r="45" spans="1:16" x14ac:dyDescent="0.25">
      <c r="A45" s="13">
        <v>971527412</v>
      </c>
      <c r="B45" s="14" t="s">
        <v>287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2213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2213</v>
      </c>
    </row>
    <row r="46" spans="1:16" x14ac:dyDescent="0.25">
      <c r="A46" s="13">
        <v>984936923</v>
      </c>
      <c r="B46" s="14" t="s">
        <v>288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3</v>
      </c>
    </row>
    <row r="47" spans="1:16" x14ac:dyDescent="0.25">
      <c r="A47" s="66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372</v>
      </c>
    </row>
    <row r="48" spans="1:16" x14ac:dyDescent="0.25">
      <c r="A48" s="13">
        <v>870917732</v>
      </c>
      <c r="B48" s="14" t="s">
        <v>289</v>
      </c>
      <c r="C48" s="14" t="s">
        <v>219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25">
      <c r="A49" s="13">
        <v>971183675</v>
      </c>
      <c r="B49" s="14" t="s">
        <v>290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48335.8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48335.8</v>
      </c>
    </row>
    <row r="50" spans="1:16" x14ac:dyDescent="0.25">
      <c r="A50" s="13">
        <v>971526157</v>
      </c>
      <c r="B50" s="14" t="s">
        <v>291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7466.8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7466.8</v>
      </c>
    </row>
    <row r="51" spans="1:16" x14ac:dyDescent="0.25">
      <c r="A51" s="13">
        <v>982531950</v>
      </c>
      <c r="B51" s="14" t="s">
        <v>292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102030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102030</v>
      </c>
    </row>
    <row r="52" spans="1:16" x14ac:dyDescent="0.25">
      <c r="A52" s="13">
        <v>974760673</v>
      </c>
      <c r="B52" s="14" t="s">
        <v>293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480431.2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480431.2</v>
      </c>
    </row>
    <row r="53" spans="1:16" x14ac:dyDescent="0.25">
      <c r="A53" s="13">
        <v>975936333</v>
      </c>
      <c r="B53" s="14" t="s">
        <v>221</v>
      </c>
      <c r="C53" s="14" t="s">
        <v>222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0</v>
      </c>
    </row>
    <row r="54" spans="1:16" x14ac:dyDescent="0.25">
      <c r="A54" s="13">
        <v>974761262</v>
      </c>
      <c r="B54" s="14" t="s">
        <v>294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10586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10586</v>
      </c>
    </row>
    <row r="55" spans="1:16" x14ac:dyDescent="0.25">
      <c r="A55" s="13">
        <v>974761076</v>
      </c>
      <c r="B55" s="14" t="s">
        <v>295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38050939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38050939</v>
      </c>
    </row>
    <row r="56" spans="1:16" x14ac:dyDescent="0.25">
      <c r="A56" s="39"/>
      <c r="B56" s="14" t="s">
        <v>296</v>
      </c>
      <c r="C56" s="14" t="s">
        <v>225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1821.4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1821.4</v>
      </c>
    </row>
    <row r="57" spans="1:16" x14ac:dyDescent="0.25">
      <c r="A57" s="13">
        <v>874761222</v>
      </c>
      <c r="B57" s="14" t="s">
        <v>297</v>
      </c>
      <c r="C57" s="14" t="s">
        <v>229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0</v>
      </c>
    </row>
    <row r="58" spans="1:16" x14ac:dyDescent="0.25">
      <c r="A58" s="13">
        <v>881143712</v>
      </c>
      <c r="B58" s="14" t="s">
        <v>298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25">
      <c r="A59" s="13">
        <v>971040238</v>
      </c>
      <c r="B59" s="14" t="s">
        <v>299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0</v>
      </c>
    </row>
    <row r="60" spans="1:16" x14ac:dyDescent="0.25">
      <c r="A60" s="13">
        <v>974761122</v>
      </c>
      <c r="B60" s="14" t="s">
        <v>300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1810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1810</v>
      </c>
    </row>
    <row r="61" spans="1:16" x14ac:dyDescent="0.25">
      <c r="A61" s="13">
        <v>960885406</v>
      </c>
      <c r="B61" s="14" t="s">
        <v>301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0</v>
      </c>
    </row>
    <row r="62" spans="1:16" x14ac:dyDescent="0.25">
      <c r="A62" s="13">
        <v>982583462</v>
      </c>
      <c r="B62" s="14" t="s">
        <v>302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0</v>
      </c>
    </row>
    <row r="63" spans="1:16" x14ac:dyDescent="0.25">
      <c r="A63" s="15">
        <v>986186999</v>
      </c>
      <c r="B63" s="16" t="s">
        <v>303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0</v>
      </c>
    </row>
    <row r="64" spans="1:16" x14ac:dyDescent="0.25">
      <c r="A64" s="15">
        <v>971032081</v>
      </c>
      <c r="B64" s="16" t="s">
        <v>304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583089.80000000005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583089.80000000005</v>
      </c>
    </row>
    <row r="65" spans="1:16" x14ac:dyDescent="0.25">
      <c r="A65" s="15">
        <v>971526920</v>
      </c>
      <c r="B65" s="16" t="s">
        <v>305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78632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78632</v>
      </c>
    </row>
    <row r="66" spans="1:16" x14ac:dyDescent="0.25">
      <c r="A66" s="65" t="s">
        <v>106</v>
      </c>
      <c r="B66" s="61" t="s">
        <v>107</v>
      </c>
      <c r="C66" s="62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6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0</v>
      </c>
    </row>
    <row r="67" spans="1:16" x14ac:dyDescent="0.25">
      <c r="A67" s="15">
        <v>964965226</v>
      </c>
      <c r="B67" s="16" t="s">
        <v>306</v>
      </c>
      <c r="C67" s="16" t="s">
        <v>307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25">
      <c r="A68" s="15">
        <v>970921915</v>
      </c>
      <c r="B68" s="16" t="s">
        <v>231</v>
      </c>
      <c r="C68" s="16" t="s">
        <v>232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7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7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7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7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7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7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7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7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7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25">
      <c r="A69" s="15">
        <v>914459265</v>
      </c>
      <c r="B69" s="16" t="s">
        <v>308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0</v>
      </c>
    </row>
    <row r="70" spans="1:16" x14ac:dyDescent="0.25">
      <c r="A70" s="15">
        <v>974761343</v>
      </c>
      <c r="B70" s="16" t="s">
        <v>309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54296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54296</v>
      </c>
    </row>
    <row r="71" spans="1:16" x14ac:dyDescent="0.25">
      <c r="A71" s="15">
        <v>942110464</v>
      </c>
      <c r="B71" s="16" t="s">
        <v>310</v>
      </c>
      <c r="C71" s="16" t="s">
        <v>235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13648.6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13648.6</v>
      </c>
    </row>
    <row r="72" spans="1:16" x14ac:dyDescent="0.25">
      <c r="A72" s="15">
        <v>970018131</v>
      </c>
      <c r="B72" s="16" t="s">
        <v>311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54228.600000000006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54228.600000000006</v>
      </c>
    </row>
    <row r="73" spans="1:16" x14ac:dyDescent="0.25">
      <c r="A73" s="15">
        <v>974760746</v>
      </c>
      <c r="B73" s="16" t="s">
        <v>312</v>
      </c>
      <c r="C73" s="16" t="s">
        <v>238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1964.4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1964.4</v>
      </c>
    </row>
    <row r="74" spans="1:16" x14ac:dyDescent="0.25">
      <c r="A74" s="15">
        <v>916132727</v>
      </c>
      <c r="B74" s="16" t="s">
        <v>313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25">
      <c r="A75" s="15">
        <v>921693230</v>
      </c>
      <c r="B75" s="16" t="s">
        <v>314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2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9.140625" style="35"/>
    <col min="2" max="2" width="51.28515625" style="35" bestFit="1" customWidth="1"/>
    <col min="3" max="3" width="9.140625" style="35"/>
    <col min="4" max="4" width="20.140625" style="35" customWidth="1"/>
    <col min="5" max="5" width="9.140625" style="35"/>
    <col min="6" max="6" width="10.28515625" style="35" customWidth="1"/>
    <col min="7" max="7" width="10.5703125" style="36" bestFit="1" customWidth="1"/>
    <col min="8" max="8" width="9.140625" style="35"/>
    <col min="9" max="9" width="73.7109375" style="35" bestFit="1" customWidth="1"/>
    <col min="10" max="10" width="17" style="35" customWidth="1"/>
    <col min="11" max="11" width="20.140625" style="35" customWidth="1"/>
    <col min="12" max="12" width="9.140625" style="35"/>
    <col min="13" max="13" width="10.28515625" style="35" customWidth="1"/>
    <col min="14" max="14" width="9.140625" style="36"/>
    <col min="15" max="16384" width="9.140625" style="35"/>
  </cols>
  <sheetData>
    <row r="2" spans="2:7" x14ac:dyDescent="0.25">
      <c r="B2" s="35" t="s">
        <v>315</v>
      </c>
      <c r="C2" s="35" t="s">
        <v>316</v>
      </c>
      <c r="D2" s="35" t="s">
        <v>317</v>
      </c>
      <c r="E2" s="35" t="s">
        <v>318</v>
      </c>
      <c r="F2" s="35" t="s">
        <v>319</v>
      </c>
      <c r="G2" s="36" t="s">
        <v>320</v>
      </c>
    </row>
    <row r="3" spans="2:7" x14ac:dyDescent="0.25">
      <c r="B3" s="35" t="s">
        <v>37</v>
      </c>
      <c r="C3" s="35" t="s">
        <v>36</v>
      </c>
      <c r="D3" s="35" t="s">
        <v>38</v>
      </c>
      <c r="E3" s="35" t="s">
        <v>321</v>
      </c>
      <c r="F3" s="35" t="s">
        <v>322</v>
      </c>
      <c r="G3" s="36">
        <v>3301540</v>
      </c>
    </row>
    <row r="4" spans="2:7" x14ac:dyDescent="0.25">
      <c r="B4" s="35" t="s">
        <v>182</v>
      </c>
      <c r="C4" s="35" t="s">
        <v>181</v>
      </c>
      <c r="D4" s="35" t="s">
        <v>183</v>
      </c>
      <c r="E4" s="35" t="s">
        <v>321</v>
      </c>
      <c r="F4" s="35" t="s">
        <v>322</v>
      </c>
      <c r="G4" s="36">
        <v>8422</v>
      </c>
    </row>
    <row r="5" spans="2:7" x14ac:dyDescent="0.25">
      <c r="B5" s="35" t="s">
        <v>43</v>
      </c>
      <c r="C5" s="35" t="s">
        <v>42</v>
      </c>
      <c r="D5" s="35" t="s">
        <v>44</v>
      </c>
      <c r="E5" s="35" t="s">
        <v>321</v>
      </c>
      <c r="F5" s="35" t="s">
        <v>322</v>
      </c>
      <c r="G5" s="36">
        <v>662</v>
      </c>
    </row>
    <row r="6" spans="2:7" x14ac:dyDescent="0.25">
      <c r="B6" s="35" t="s">
        <v>46</v>
      </c>
      <c r="C6" s="35" t="s">
        <v>45</v>
      </c>
      <c r="D6" s="35" t="s">
        <v>47</v>
      </c>
      <c r="E6" s="35" t="s">
        <v>321</v>
      </c>
      <c r="F6" s="35" t="s">
        <v>322</v>
      </c>
      <c r="G6" s="36">
        <v>772</v>
      </c>
    </row>
    <row r="7" spans="2:7" x14ac:dyDescent="0.25">
      <c r="B7" s="35" t="s">
        <v>55</v>
      </c>
      <c r="C7" s="35" t="s">
        <v>54</v>
      </c>
      <c r="D7" s="35" t="s">
        <v>56</v>
      </c>
      <c r="E7" s="35" t="s">
        <v>321</v>
      </c>
      <c r="F7" s="35" t="s">
        <v>322</v>
      </c>
      <c r="G7" s="36">
        <v>436</v>
      </c>
    </row>
    <row r="8" spans="2:7" x14ac:dyDescent="0.25">
      <c r="B8" s="35" t="s">
        <v>58</v>
      </c>
      <c r="C8" s="35" t="s">
        <v>57</v>
      </c>
      <c r="D8" s="35" t="s">
        <v>59</v>
      </c>
      <c r="E8" s="35" t="s">
        <v>321</v>
      </c>
      <c r="F8" s="35" t="s">
        <v>322</v>
      </c>
      <c r="G8" s="36">
        <v>1385</v>
      </c>
    </row>
    <row r="9" spans="2:7" x14ac:dyDescent="0.25">
      <c r="B9" s="35" t="s">
        <v>185</v>
      </c>
      <c r="C9" s="35" t="s">
        <v>184</v>
      </c>
      <c r="D9" s="35" t="s">
        <v>186</v>
      </c>
      <c r="E9" s="35" t="s">
        <v>321</v>
      </c>
      <c r="F9" s="35" t="s">
        <v>322</v>
      </c>
      <c r="G9" s="36">
        <v>4700</v>
      </c>
    </row>
    <row r="10" spans="2:7" x14ac:dyDescent="0.25">
      <c r="B10" s="35" t="s">
        <v>137</v>
      </c>
      <c r="C10" s="35" t="s">
        <v>136</v>
      </c>
      <c r="D10" s="35" t="s">
        <v>138</v>
      </c>
      <c r="E10" s="35" t="s">
        <v>321</v>
      </c>
      <c r="F10" s="35" t="s">
        <v>322</v>
      </c>
      <c r="G10" s="36">
        <v>3886</v>
      </c>
    </row>
    <row r="11" spans="2:7" x14ac:dyDescent="0.25">
      <c r="B11" s="35" t="s">
        <v>67</v>
      </c>
      <c r="C11" s="35" t="s">
        <v>66</v>
      </c>
      <c r="D11" s="35" t="s">
        <v>68</v>
      </c>
      <c r="E11" s="35" t="s">
        <v>321</v>
      </c>
      <c r="F11" s="35" t="s">
        <v>322</v>
      </c>
      <c r="G11" s="36">
        <v>156648</v>
      </c>
    </row>
    <row r="12" spans="2:7" x14ac:dyDescent="0.25">
      <c r="B12" s="35" t="s">
        <v>191</v>
      </c>
      <c r="C12" s="35" t="s">
        <v>190</v>
      </c>
      <c r="D12" s="35" t="s">
        <v>192</v>
      </c>
      <c r="E12" s="35" t="s">
        <v>321</v>
      </c>
      <c r="F12" s="35" t="s">
        <v>322</v>
      </c>
      <c r="G12" s="36">
        <v>12557</v>
      </c>
    </row>
    <row r="13" spans="2:7" x14ac:dyDescent="0.25">
      <c r="B13" s="35" t="s">
        <v>194</v>
      </c>
      <c r="C13" s="35" t="s">
        <v>193</v>
      </c>
      <c r="D13" s="35" t="s">
        <v>195</v>
      </c>
      <c r="E13" s="35" t="s">
        <v>321</v>
      </c>
      <c r="F13" s="35" t="s">
        <v>322</v>
      </c>
      <c r="G13" s="36">
        <v>1411</v>
      </c>
    </row>
    <row r="14" spans="2:7" x14ac:dyDescent="0.25">
      <c r="B14" s="35" t="s">
        <v>197</v>
      </c>
      <c r="C14" s="35" t="s">
        <v>196</v>
      </c>
      <c r="D14" s="35" t="s">
        <v>198</v>
      </c>
      <c r="E14" s="35" t="s">
        <v>321</v>
      </c>
      <c r="F14" s="35" t="s">
        <v>322</v>
      </c>
      <c r="G14" s="36">
        <v>2702</v>
      </c>
    </row>
    <row r="15" spans="2:7" x14ac:dyDescent="0.25">
      <c r="B15" s="35" t="s">
        <v>70</v>
      </c>
      <c r="C15" s="35" t="s">
        <v>69</v>
      </c>
      <c r="D15" s="35" t="s">
        <v>71</v>
      </c>
      <c r="E15" s="35" t="s">
        <v>321</v>
      </c>
      <c r="F15" s="35" t="s">
        <v>322</v>
      </c>
      <c r="G15" s="36">
        <v>10697</v>
      </c>
    </row>
    <row r="16" spans="2:7" x14ac:dyDescent="0.25">
      <c r="B16" s="35" t="s">
        <v>79</v>
      </c>
      <c r="C16" s="35" t="s">
        <v>78</v>
      </c>
      <c r="D16" s="35" t="s">
        <v>80</v>
      </c>
      <c r="E16" s="35" t="s">
        <v>321</v>
      </c>
      <c r="F16" s="35" t="s">
        <v>322</v>
      </c>
      <c r="G16" s="36">
        <v>69608</v>
      </c>
    </row>
    <row r="17" spans="2:7" x14ac:dyDescent="0.25">
      <c r="B17" s="35" t="s">
        <v>149</v>
      </c>
      <c r="C17" s="35" t="s">
        <v>148</v>
      </c>
      <c r="D17" s="35" t="s">
        <v>150</v>
      </c>
      <c r="E17" s="35" t="s">
        <v>321</v>
      </c>
      <c r="F17" s="35" t="s">
        <v>322</v>
      </c>
      <c r="G17" s="36">
        <v>4663</v>
      </c>
    </row>
    <row r="18" spans="2:7" x14ac:dyDescent="0.25">
      <c r="B18" s="35" t="s">
        <v>203</v>
      </c>
      <c r="C18" s="35" t="s">
        <v>202</v>
      </c>
      <c r="D18" s="35" t="s">
        <v>204</v>
      </c>
      <c r="E18" s="35" t="s">
        <v>321</v>
      </c>
      <c r="F18" s="35" t="s">
        <v>322</v>
      </c>
      <c r="G18" s="36">
        <v>88235</v>
      </c>
    </row>
    <row r="19" spans="2:7" x14ac:dyDescent="0.25">
      <c r="B19" s="35" t="s">
        <v>206</v>
      </c>
      <c r="C19" s="35" t="s">
        <v>205</v>
      </c>
      <c r="D19" s="35" t="s">
        <v>207</v>
      </c>
      <c r="E19" s="35" t="s">
        <v>321</v>
      </c>
      <c r="F19" s="35" t="s">
        <v>322</v>
      </c>
      <c r="G19" s="36">
        <v>3370</v>
      </c>
    </row>
    <row r="20" spans="2:7" x14ac:dyDescent="0.25">
      <c r="B20" s="35" t="s">
        <v>206</v>
      </c>
      <c r="C20" s="35" t="s">
        <v>205</v>
      </c>
      <c r="D20" s="35" t="s">
        <v>207</v>
      </c>
      <c r="E20" s="35" t="s">
        <v>321</v>
      </c>
      <c r="F20" s="35" t="s">
        <v>322</v>
      </c>
      <c r="G20" s="36">
        <v>236</v>
      </c>
    </row>
    <row r="21" spans="2:7" x14ac:dyDescent="0.25">
      <c r="B21" s="35" t="s">
        <v>212</v>
      </c>
      <c r="C21" s="35" t="s">
        <v>211</v>
      </c>
      <c r="D21" s="35" t="s">
        <v>213</v>
      </c>
      <c r="E21" s="35" t="s">
        <v>321</v>
      </c>
      <c r="F21" s="35" t="s">
        <v>322</v>
      </c>
      <c r="G21" s="36">
        <v>1924</v>
      </c>
    </row>
    <row r="22" spans="2:7" x14ac:dyDescent="0.25">
      <c r="B22" s="35" t="s">
        <v>215</v>
      </c>
      <c r="C22" s="35" t="s">
        <v>214</v>
      </c>
      <c r="D22" s="35" t="s">
        <v>216</v>
      </c>
      <c r="E22" s="35" t="s">
        <v>321</v>
      </c>
      <c r="F22" s="35" t="s">
        <v>322</v>
      </c>
      <c r="G22" s="36">
        <v>1566</v>
      </c>
    </row>
    <row r="23" spans="2:7" x14ac:dyDescent="0.25">
      <c r="B23" s="35" t="s">
        <v>218</v>
      </c>
      <c r="C23" s="35" t="s">
        <v>217</v>
      </c>
      <c r="D23" s="35" t="s">
        <v>219</v>
      </c>
      <c r="E23" s="35" t="s">
        <v>321</v>
      </c>
      <c r="F23" s="35" t="s">
        <v>322</v>
      </c>
      <c r="G23" s="36">
        <v>215841</v>
      </c>
    </row>
    <row r="24" spans="2:7" x14ac:dyDescent="0.25">
      <c r="B24" s="35" t="s">
        <v>155</v>
      </c>
      <c r="C24" s="35" t="s">
        <v>154</v>
      </c>
      <c r="D24" s="35" t="s">
        <v>156</v>
      </c>
      <c r="E24" s="35" t="s">
        <v>321</v>
      </c>
      <c r="F24" s="35" t="s">
        <v>322</v>
      </c>
      <c r="G24" s="36">
        <v>11203</v>
      </c>
    </row>
    <row r="25" spans="2:7" x14ac:dyDescent="0.25">
      <c r="B25" s="35" t="s">
        <v>155</v>
      </c>
      <c r="C25" s="35" t="s">
        <v>154</v>
      </c>
      <c r="D25" s="35" t="s">
        <v>156</v>
      </c>
      <c r="E25" s="35" t="s">
        <v>321</v>
      </c>
      <c r="F25" s="35" t="s">
        <v>322</v>
      </c>
      <c r="G25" s="36">
        <v>11491</v>
      </c>
    </row>
    <row r="26" spans="2:7" x14ac:dyDescent="0.25">
      <c r="B26" s="35" t="s">
        <v>85</v>
      </c>
      <c r="C26" s="35" t="s">
        <v>84</v>
      </c>
      <c r="D26" s="35" t="s">
        <v>86</v>
      </c>
      <c r="E26" s="35" t="s">
        <v>321</v>
      </c>
      <c r="F26" s="35" t="s">
        <v>322</v>
      </c>
      <c r="G26" s="36">
        <v>1246</v>
      </c>
    </row>
    <row r="27" spans="2:7" x14ac:dyDescent="0.25">
      <c r="B27" s="35" t="s">
        <v>91</v>
      </c>
      <c r="C27" s="35" t="s">
        <v>90</v>
      </c>
      <c r="D27" s="35" t="s">
        <v>92</v>
      </c>
      <c r="E27" s="35" t="s">
        <v>321</v>
      </c>
      <c r="F27" s="35" t="s">
        <v>322</v>
      </c>
      <c r="G27" s="36">
        <v>3905</v>
      </c>
    </row>
    <row r="28" spans="2:7" x14ac:dyDescent="0.25">
      <c r="B28" s="35" t="s">
        <v>94</v>
      </c>
      <c r="C28" s="35" t="s">
        <v>93</v>
      </c>
      <c r="D28" s="35" t="s">
        <v>95</v>
      </c>
      <c r="E28" s="35" t="s">
        <v>321</v>
      </c>
      <c r="F28" s="35" t="s">
        <v>322</v>
      </c>
      <c r="G28" s="36">
        <v>2611</v>
      </c>
    </row>
    <row r="29" spans="2:7" x14ac:dyDescent="0.25">
      <c r="B29" s="35" t="s">
        <v>97</v>
      </c>
      <c r="C29" s="35" t="s">
        <v>96</v>
      </c>
      <c r="D29" s="35" t="s">
        <v>98</v>
      </c>
      <c r="E29" s="35" t="s">
        <v>321</v>
      </c>
      <c r="F29" s="35" t="s">
        <v>322</v>
      </c>
      <c r="G29" s="36">
        <v>1083372</v>
      </c>
    </row>
    <row r="30" spans="2:7" x14ac:dyDescent="0.25">
      <c r="B30" s="35" t="s">
        <v>224</v>
      </c>
      <c r="C30" s="35" t="s">
        <v>223</v>
      </c>
      <c r="D30" s="35" t="s">
        <v>225</v>
      </c>
      <c r="E30" s="35" t="s">
        <v>321</v>
      </c>
      <c r="F30" s="35" t="s">
        <v>322</v>
      </c>
      <c r="G30" s="36">
        <v>349</v>
      </c>
    </row>
    <row r="31" spans="2:7" x14ac:dyDescent="0.25">
      <c r="B31" s="35" t="s">
        <v>228</v>
      </c>
      <c r="C31" s="35" t="s">
        <v>227</v>
      </c>
      <c r="D31" s="35" t="s">
        <v>229</v>
      </c>
      <c r="E31" s="35" t="s">
        <v>321</v>
      </c>
      <c r="F31" s="35" t="s">
        <v>322</v>
      </c>
      <c r="G31" s="36">
        <v>1989</v>
      </c>
    </row>
    <row r="32" spans="2:7" x14ac:dyDescent="0.25">
      <c r="B32" s="35" t="s">
        <v>164</v>
      </c>
      <c r="C32" s="35" t="s">
        <v>163</v>
      </c>
      <c r="D32" s="35" t="s">
        <v>165</v>
      </c>
      <c r="E32" s="35" t="s">
        <v>321</v>
      </c>
      <c r="F32" s="35" t="s">
        <v>322</v>
      </c>
      <c r="G32" s="36">
        <v>4059</v>
      </c>
    </row>
    <row r="33" spans="2:7" x14ac:dyDescent="0.25">
      <c r="B33" s="35" t="s">
        <v>101</v>
      </c>
      <c r="C33" s="35" t="s">
        <v>100</v>
      </c>
      <c r="D33" s="35" t="s">
        <v>102</v>
      </c>
      <c r="E33" s="35" t="s">
        <v>321</v>
      </c>
      <c r="F33" s="35" t="s">
        <v>322</v>
      </c>
      <c r="G33" s="36">
        <v>747989</v>
      </c>
    </row>
    <row r="34" spans="2:7" x14ac:dyDescent="0.25">
      <c r="B34" s="35" t="s">
        <v>323</v>
      </c>
      <c r="C34" s="35" t="s">
        <v>324</v>
      </c>
      <c r="D34" s="35" t="s">
        <v>325</v>
      </c>
      <c r="E34" s="35" t="s">
        <v>321</v>
      </c>
      <c r="F34" s="35" t="s">
        <v>322</v>
      </c>
      <c r="G34" s="36">
        <v>2</v>
      </c>
    </row>
    <row r="35" spans="2:7" x14ac:dyDescent="0.25">
      <c r="B35" s="35" t="s">
        <v>234</v>
      </c>
      <c r="C35" s="35" t="s">
        <v>233</v>
      </c>
      <c r="D35" s="35" t="s">
        <v>235</v>
      </c>
      <c r="E35" s="35" t="s">
        <v>321</v>
      </c>
      <c r="F35" s="35" t="s">
        <v>322</v>
      </c>
      <c r="G35" s="36">
        <v>39781</v>
      </c>
    </row>
    <row r="36" spans="2:7" x14ac:dyDescent="0.25">
      <c r="B36" s="35" t="s">
        <v>237</v>
      </c>
      <c r="C36" s="35" t="s">
        <v>236</v>
      </c>
      <c r="D36" s="35" t="s">
        <v>238</v>
      </c>
      <c r="E36" s="35" t="s">
        <v>321</v>
      </c>
      <c r="F36" s="35" t="s">
        <v>322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73.7109375" bestFit="1" customWidth="1"/>
    <col min="2" max="2" width="15" bestFit="1" customWidth="1"/>
    <col min="3" max="3" width="18.28515625" bestFit="1" customWidth="1"/>
    <col min="6" max="6" width="21.7109375" style="31" bestFit="1" customWidth="1"/>
    <col min="9" max="9" width="58.42578125" bestFit="1" customWidth="1"/>
    <col min="10" max="10" width="15" bestFit="1" customWidth="1"/>
    <col min="14" max="14" width="16.85546875" style="32" bestFit="1" customWidth="1"/>
    <col min="16" max="16" width="33.42578125" bestFit="1" customWidth="1"/>
    <col min="17" max="17" width="15" bestFit="1" customWidth="1"/>
    <col min="24" max="24" width="73.7109375" bestFit="1" customWidth="1"/>
    <col min="25" max="25" width="15" bestFit="1" customWidth="1"/>
    <col min="31" max="31" width="39.7109375" bestFit="1" customWidth="1"/>
    <col min="32" max="32" width="10" bestFit="1" customWidth="1"/>
  </cols>
  <sheetData>
    <row r="2" spans="24:29" x14ac:dyDescent="0.25">
      <c r="X2" s="33"/>
      <c r="Y2" s="33"/>
      <c r="Z2" s="33"/>
      <c r="AA2" s="33"/>
      <c r="AB2" s="33"/>
      <c r="AC2" s="33"/>
    </row>
    <row r="3" spans="24:29" x14ac:dyDescent="0.25">
      <c r="X3" s="33"/>
      <c r="Y3" s="33"/>
      <c r="Z3" s="33"/>
      <c r="AA3" s="33"/>
      <c r="AB3" s="33"/>
      <c r="AC3" s="33"/>
    </row>
    <row r="4" spans="24:29" x14ac:dyDescent="0.25">
      <c r="X4" s="33"/>
      <c r="Y4" s="33"/>
      <c r="Z4" s="33"/>
      <c r="AA4" s="33"/>
      <c r="AB4" s="33"/>
      <c r="AC4" s="33"/>
    </row>
    <row r="5" spans="24:29" x14ac:dyDescent="0.25">
      <c r="X5" s="33"/>
      <c r="Y5" s="33"/>
      <c r="Z5" s="33"/>
      <c r="AA5" s="33"/>
      <c r="AB5" s="33"/>
      <c r="AC5" s="33"/>
    </row>
    <row r="6" spans="24:29" x14ac:dyDescent="0.25">
      <c r="X6" s="33"/>
      <c r="Y6" s="33"/>
      <c r="Z6" s="33"/>
      <c r="AA6" s="33"/>
      <c r="AB6" s="33"/>
      <c r="AC6" s="33"/>
    </row>
    <row r="7" spans="24:29" x14ac:dyDescent="0.25">
      <c r="X7" s="33"/>
      <c r="Y7" s="33"/>
      <c r="Z7" s="33"/>
      <c r="AA7" s="33"/>
      <c r="AB7" s="33"/>
      <c r="AC7" s="33"/>
    </row>
    <row r="8" spans="24:29" x14ac:dyDescent="0.25">
      <c r="X8" s="33"/>
      <c r="Y8" s="33"/>
      <c r="Z8" s="33"/>
      <c r="AA8" s="33"/>
      <c r="AB8" s="33"/>
      <c r="AC8" s="33"/>
    </row>
    <row r="44" spans="24:29" x14ac:dyDescent="0.25">
      <c r="X44" s="33"/>
      <c r="Y44" s="33"/>
      <c r="Z44" s="33"/>
      <c r="AA44" s="33"/>
      <c r="AB44" s="33"/>
      <c r="AC44" s="33"/>
    </row>
    <row r="45" spans="24:29" x14ac:dyDescent="0.25">
      <c r="X45" s="33"/>
      <c r="Y45" s="33"/>
      <c r="Z45" s="33"/>
      <c r="AA45" s="33"/>
      <c r="AB45" s="33"/>
      <c r="AC45" s="33"/>
    </row>
    <row r="46" spans="24:29" x14ac:dyDescent="0.25">
      <c r="X46" s="33"/>
      <c r="Y46" s="33"/>
      <c r="Z46" s="33"/>
      <c r="AA46" s="33"/>
      <c r="AB46" s="33"/>
      <c r="AC46" s="33"/>
    </row>
    <row r="47" spans="24:29" x14ac:dyDescent="0.25">
      <c r="X47" s="33"/>
      <c r="Y47" s="33"/>
      <c r="Z47" s="33"/>
      <c r="AA47" s="33"/>
      <c r="AB47" s="33"/>
      <c r="AC47" s="33"/>
    </row>
    <row r="48" spans="24:29" x14ac:dyDescent="0.25">
      <c r="X48" s="33"/>
      <c r="Y48" s="33"/>
      <c r="Z48" s="33"/>
      <c r="AA48" s="33"/>
      <c r="AB48" s="33"/>
      <c r="AC48" s="33"/>
    </row>
    <row r="49" spans="24:29" x14ac:dyDescent="0.25">
      <c r="X49" s="33"/>
      <c r="Y49" s="33"/>
      <c r="Z49" s="33"/>
      <c r="AA49" s="33"/>
      <c r="AB49" s="33"/>
      <c r="AC49" s="33"/>
    </row>
    <row r="50" spans="24:29" x14ac:dyDescent="0.25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9A1C3-4943-4FBA-83AF-D729A0CFFC0C}">
  <ds:schemaRefs>
    <ds:schemaRef ds:uri="427c2a47-db71-41ee-80e3-773b31108da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c248d53-78c8-43b0-8460-e890939636e3"/>
    <ds:schemaRef ds:uri="http://www.w3.org/XML/1998/namespace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2026-02-09T14:42:10Z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